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94" firstSheet="1"/>
  </bookViews>
  <sheets>
    <sheet name="CONTENIDO" sheetId="4" r:id="rId1"/>
    <sheet name="PIBTRIM CONSTANTE 07-22" sheetId="1" r:id="rId2"/>
    <sheet name="VAR% TRIM CONSTANTE 07-22" sheetId="2" r:id="rId3"/>
    <sheet name="COMPOSICIÓN CONSTANTE 07-22" sheetId="3" r:id="rId4"/>
    <sheet name="PIBTRIM CORRIENTE 07-22" sheetId="5" r:id="rId5"/>
    <sheet name="VAR% TRIM CORRIENTE 07-22" sheetId="6" r:id="rId6"/>
    <sheet name="COMPOSICIÓN CORRIENTE 07-22" sheetId="7" r:id="rId7"/>
  </sheets>
  <definedNames>
    <definedName name="_xlnm.Print_Area" localSheetId="3">'COMPOSICIÓN CONSTANTE 07-22'!$A$1:$V$93</definedName>
    <definedName name="_xlnm.Print_Area" localSheetId="6">'COMPOSICIÓN CORRIENTE 07-22'!$A$1:$V$93</definedName>
    <definedName name="_xlnm.Print_Area" localSheetId="0">CONTENIDO!$A$1:$D$16</definedName>
    <definedName name="_xlnm.Print_Area" localSheetId="1">'PIBTRIM CONSTANTE 07-22'!$A$1:$V$93</definedName>
    <definedName name="_xlnm.Print_Area" localSheetId="4">'PIBTRIM CORRIENTE 07-22'!$A$1:$V$93</definedName>
    <definedName name="_xlnm.Print_Area" localSheetId="2">'VAR% TRIM CONSTANTE 07-22'!$A$1:$V$88</definedName>
    <definedName name="_xlnm.Print_Area" localSheetId="5">'VAR% TRIM CORRIENTE 07-22'!$A$1:$V$88</definedName>
  </definedNames>
  <calcPr calcId="152511" calcMode="manual"/>
</workbook>
</file>

<file path=xl/calcChain.xml><?xml version="1.0" encoding="utf-8"?>
<calcChain xmlns="http://schemas.openxmlformats.org/spreadsheetml/2006/main">
  <c r="B44" i="5" l="1"/>
  <c r="C44" i="5"/>
  <c r="D44" i="5"/>
  <c r="E44" i="5"/>
  <c r="B49" i="5"/>
  <c r="C49" i="5"/>
  <c r="D49" i="5"/>
  <c r="E49" i="5"/>
  <c r="B54" i="5"/>
  <c r="C54" i="5"/>
  <c r="D54" i="5"/>
  <c r="E54" i="5"/>
  <c r="B59" i="5"/>
  <c r="C59" i="5"/>
  <c r="D59" i="5"/>
  <c r="E59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V87" i="7" l="1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B87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B86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B85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B83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B82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B81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B80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B77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B76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B75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B73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B72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B71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B70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B67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B66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B65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B63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B62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B61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B37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B35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B33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B28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P39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J29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T24" i="6"/>
  <c r="O24" i="6"/>
  <c r="I24" i="6"/>
  <c r="D24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T19" i="6"/>
  <c r="I19" i="6"/>
  <c r="D19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V79" i="7"/>
  <c r="U79" i="7"/>
  <c r="T79" i="7"/>
  <c r="S79" i="7"/>
  <c r="R79" i="7"/>
  <c r="Q79" i="7"/>
  <c r="P79" i="7"/>
  <c r="O74" i="6"/>
  <c r="N74" i="6"/>
  <c r="M74" i="6"/>
  <c r="L74" i="6"/>
  <c r="K74" i="6"/>
  <c r="J74" i="6"/>
  <c r="I79" i="7"/>
  <c r="H79" i="7"/>
  <c r="G79" i="7"/>
  <c r="F79" i="7"/>
  <c r="E79" i="7"/>
  <c r="D79" i="7"/>
  <c r="C79" i="7"/>
  <c r="B79" i="7"/>
  <c r="V69" i="6"/>
  <c r="U69" i="6"/>
  <c r="T69" i="6"/>
  <c r="S69" i="6"/>
  <c r="R74" i="7"/>
  <c r="Q74" i="7"/>
  <c r="P74" i="7"/>
  <c r="O74" i="7"/>
  <c r="N74" i="7"/>
  <c r="M74" i="7"/>
  <c r="L74" i="7"/>
  <c r="K74" i="7"/>
  <c r="J74" i="7"/>
  <c r="I74" i="7"/>
  <c r="H69" i="6"/>
  <c r="G69" i="6"/>
  <c r="F69" i="6"/>
  <c r="E69" i="6"/>
  <c r="D69" i="6"/>
  <c r="C69" i="6"/>
  <c r="B74" i="7"/>
  <c r="V69" i="7"/>
  <c r="U69" i="7"/>
  <c r="T69" i="7"/>
  <c r="S69" i="7"/>
  <c r="R69" i="7"/>
  <c r="Q64" i="6"/>
  <c r="P64" i="6"/>
  <c r="O64" i="6"/>
  <c r="N64" i="6"/>
  <c r="M64" i="6"/>
  <c r="L64" i="6"/>
  <c r="K69" i="7"/>
  <c r="J69" i="7"/>
  <c r="I69" i="7"/>
  <c r="H69" i="7"/>
  <c r="G69" i="7"/>
  <c r="F69" i="7"/>
  <c r="E69" i="7"/>
  <c r="D69" i="7"/>
  <c r="C69" i="7"/>
  <c r="B69" i="7"/>
  <c r="V59" i="6"/>
  <c r="U59" i="6"/>
  <c r="T64" i="7"/>
  <c r="S64" i="7"/>
  <c r="R64" i="7"/>
  <c r="Q64" i="7"/>
  <c r="P64" i="7"/>
  <c r="O64" i="7"/>
  <c r="N64" i="7"/>
  <c r="M64" i="7"/>
  <c r="L64" i="7"/>
  <c r="K64" i="7"/>
  <c r="J59" i="6"/>
  <c r="I59" i="6"/>
  <c r="H59" i="6"/>
  <c r="G59" i="6"/>
  <c r="F59" i="6"/>
  <c r="E59" i="6"/>
  <c r="D64" i="7"/>
  <c r="C64" i="7"/>
  <c r="B64" i="7"/>
  <c r="V59" i="7"/>
  <c r="U59" i="7"/>
  <c r="T59" i="7"/>
  <c r="S54" i="6"/>
  <c r="R54" i="6"/>
  <c r="Q54" i="6"/>
  <c r="P54" i="6"/>
  <c r="O54" i="6"/>
  <c r="N54" i="6"/>
  <c r="M59" i="7"/>
  <c r="L59" i="7"/>
  <c r="K59" i="7"/>
  <c r="J59" i="7"/>
  <c r="I59" i="7"/>
  <c r="H59" i="7"/>
  <c r="G59" i="7"/>
  <c r="F59" i="7"/>
  <c r="E59" i="7"/>
  <c r="D59" i="7"/>
  <c r="C54" i="6"/>
  <c r="B54" i="6"/>
  <c r="V54" i="7"/>
  <c r="U54" i="7"/>
  <c r="T54" i="7"/>
  <c r="S54" i="7"/>
  <c r="R54" i="7"/>
  <c r="Q54" i="7"/>
  <c r="P54" i="7"/>
  <c r="O54" i="7"/>
  <c r="N54" i="7"/>
  <c r="M54" i="7"/>
  <c r="L49" i="6"/>
  <c r="K49" i="6"/>
  <c r="J49" i="6"/>
  <c r="I49" i="6"/>
  <c r="H49" i="6"/>
  <c r="G49" i="6"/>
  <c r="F54" i="7"/>
  <c r="E54" i="7"/>
  <c r="D54" i="7"/>
  <c r="C54" i="7"/>
  <c r="B54" i="7"/>
  <c r="V49" i="7"/>
  <c r="U44" i="6"/>
  <c r="T44" i="6"/>
  <c r="S44" i="6"/>
  <c r="R44" i="6"/>
  <c r="Q44" i="6"/>
  <c r="P44" i="6"/>
  <c r="O49" i="7"/>
  <c r="N49" i="7"/>
  <c r="M49" i="7"/>
  <c r="L49" i="7"/>
  <c r="K49" i="7"/>
  <c r="J49" i="7"/>
  <c r="I49" i="7"/>
  <c r="H49" i="7"/>
  <c r="G49" i="7"/>
  <c r="F49" i="7"/>
  <c r="E49" i="7"/>
  <c r="D44" i="6"/>
  <c r="C44" i="6"/>
  <c r="B44" i="6"/>
  <c r="V44" i="7"/>
  <c r="U44" i="7"/>
  <c r="T44" i="7"/>
  <c r="S44" i="7"/>
  <c r="R44" i="7"/>
  <c r="Q44" i="7"/>
  <c r="P44" i="7"/>
  <c r="O44" i="7"/>
  <c r="N39" i="6"/>
  <c r="M39" i="6"/>
  <c r="L39" i="6"/>
  <c r="K39" i="6"/>
  <c r="J39" i="6"/>
  <c r="I39" i="6"/>
  <c r="H44" i="7"/>
  <c r="G44" i="7"/>
  <c r="F44" i="7"/>
  <c r="E44" i="6"/>
  <c r="D44" i="7"/>
  <c r="C44" i="7"/>
  <c r="B44" i="7"/>
  <c r="V34" i="6"/>
  <c r="U34" i="6"/>
  <c r="T34" i="6"/>
  <c r="S34" i="6"/>
  <c r="R39" i="7"/>
  <c r="Q39" i="7"/>
  <c r="P39" i="7"/>
  <c r="O39" i="7"/>
  <c r="N39" i="7"/>
  <c r="M39" i="7"/>
  <c r="L39" i="7"/>
  <c r="K39" i="7"/>
  <c r="J39" i="7"/>
  <c r="I39" i="7"/>
  <c r="H39" i="7"/>
  <c r="G34" i="6"/>
  <c r="F34" i="6"/>
  <c r="E34" i="6"/>
  <c r="D34" i="6"/>
  <c r="C34" i="6"/>
  <c r="B39" i="7"/>
  <c r="V34" i="7"/>
  <c r="U34" i="7"/>
  <c r="T34" i="7"/>
  <c r="S34" i="7"/>
  <c r="R34" i="6"/>
  <c r="Q34" i="7"/>
  <c r="P29" i="6"/>
  <c r="O29" i="6"/>
  <c r="N29" i="6"/>
  <c r="M29" i="6"/>
  <c r="L29" i="6"/>
  <c r="K34" i="7"/>
  <c r="J34" i="7"/>
  <c r="I34" i="7"/>
  <c r="H34" i="7"/>
  <c r="G34" i="7"/>
  <c r="F34" i="7"/>
  <c r="E34" i="7"/>
  <c r="D34" i="7"/>
  <c r="C34" i="7"/>
  <c r="B34" i="6"/>
  <c r="V24" i="6"/>
  <c r="U24" i="6"/>
  <c r="T29" i="7"/>
  <c r="S29" i="7"/>
  <c r="R29" i="7"/>
  <c r="Q29" i="7"/>
  <c r="P29" i="7"/>
  <c r="O29" i="7"/>
  <c r="N29" i="7"/>
  <c r="M29" i="7"/>
  <c r="L29" i="7"/>
  <c r="K29" i="6"/>
  <c r="J29" i="7"/>
  <c r="I29" i="7"/>
  <c r="H24" i="6"/>
  <c r="G24" i="6"/>
  <c r="F24" i="6"/>
  <c r="E24" i="6"/>
  <c r="D29" i="7"/>
  <c r="C29" i="7"/>
  <c r="B29" i="7"/>
  <c r="V24" i="7"/>
  <c r="U24" i="7"/>
  <c r="T24" i="7"/>
  <c r="S24" i="6"/>
  <c r="R24" i="7"/>
  <c r="Q19" i="6"/>
  <c r="P19" i="6"/>
  <c r="O24" i="7"/>
  <c r="N24" i="7"/>
  <c r="M19" i="6"/>
  <c r="L24" i="7"/>
  <c r="K24" i="7"/>
  <c r="J24" i="7"/>
  <c r="I24" i="7"/>
  <c r="H24" i="7"/>
  <c r="G24" i="7"/>
  <c r="F24" i="7"/>
  <c r="E24" i="7"/>
  <c r="D24" i="7"/>
  <c r="C24" i="6"/>
  <c r="B24" i="7"/>
  <c r="V19" i="7"/>
  <c r="U19" i="7"/>
  <c r="T19" i="7"/>
  <c r="S19" i="7"/>
  <c r="R19" i="7"/>
  <c r="Q19" i="7"/>
  <c r="P19" i="7"/>
  <c r="O19" i="6"/>
  <c r="N19" i="6"/>
  <c r="M19" i="7"/>
  <c r="L19" i="7"/>
  <c r="F19" i="7"/>
  <c r="E19" i="7"/>
  <c r="D19" i="7"/>
  <c r="C19" i="7"/>
  <c r="B19" i="7"/>
  <c r="V14" i="6"/>
  <c r="N14" i="6"/>
  <c r="F14" i="6"/>
  <c r="V9" i="7"/>
  <c r="N9" i="7"/>
  <c r="M9" i="7"/>
  <c r="K9" i="6"/>
  <c r="H9" i="7"/>
  <c r="G9" i="7"/>
  <c r="F9" i="7"/>
  <c r="E9" i="7"/>
  <c r="D9" i="7"/>
  <c r="C9" i="7"/>
  <c r="B9" i="7"/>
  <c r="J14" i="6" l="1"/>
  <c r="K14" i="6"/>
  <c r="H14" i="7"/>
  <c r="F9" i="6"/>
  <c r="I14" i="7"/>
  <c r="O9" i="6"/>
  <c r="J14" i="7"/>
  <c r="K14" i="7"/>
  <c r="L14" i="7"/>
  <c r="G14" i="6"/>
  <c r="M14" i="7"/>
  <c r="H14" i="6"/>
  <c r="N14" i="7"/>
  <c r="I14" i="6"/>
  <c r="T14" i="7"/>
  <c r="G14" i="7"/>
  <c r="O14" i="7"/>
  <c r="E14" i="7"/>
  <c r="U14" i="7"/>
  <c r="P9" i="7"/>
  <c r="N9" i="6"/>
  <c r="Q9" i="7"/>
  <c r="R9" i="7"/>
  <c r="S9" i="7"/>
  <c r="T9" i="7"/>
  <c r="U9" i="7"/>
  <c r="P9" i="6"/>
  <c r="Q9" i="6"/>
  <c r="B9" i="6"/>
  <c r="R9" i="6"/>
  <c r="C9" i="6"/>
  <c r="S9" i="6"/>
  <c r="I9" i="7"/>
  <c r="D9" i="6"/>
  <c r="J9" i="7"/>
  <c r="L9" i="7"/>
  <c r="T9" i="6"/>
  <c r="B19" i="6"/>
  <c r="R19" i="6"/>
  <c r="E9" i="6"/>
  <c r="U9" i="6"/>
  <c r="L14" i="6"/>
  <c r="C19" i="6"/>
  <c r="S19" i="6"/>
  <c r="J24" i="6"/>
  <c r="Q29" i="6"/>
  <c r="H34" i="6"/>
  <c r="O39" i="6"/>
  <c r="F44" i="6"/>
  <c r="V44" i="6"/>
  <c r="M49" i="6"/>
  <c r="D54" i="6"/>
  <c r="T54" i="6"/>
  <c r="K59" i="6"/>
  <c r="B64" i="6"/>
  <c r="R64" i="6"/>
  <c r="I69" i="6"/>
  <c r="P74" i="6"/>
  <c r="M24" i="7"/>
  <c r="I44" i="7"/>
  <c r="P49" i="7"/>
  <c r="G54" i="7"/>
  <c r="N59" i="7"/>
  <c r="E64" i="7"/>
  <c r="U64" i="7"/>
  <c r="L69" i="7"/>
  <c r="C74" i="7"/>
  <c r="S74" i="7"/>
  <c r="J79" i="7"/>
  <c r="V9" i="6"/>
  <c r="M14" i="6"/>
  <c r="K24" i="6"/>
  <c r="B29" i="6"/>
  <c r="R29" i="6"/>
  <c r="I34" i="6"/>
  <c r="G44" i="6"/>
  <c r="N49" i="6"/>
  <c r="E54" i="6"/>
  <c r="U54" i="6"/>
  <c r="L59" i="6"/>
  <c r="C64" i="6"/>
  <c r="S64" i="6"/>
  <c r="J69" i="6"/>
  <c r="Q74" i="6"/>
  <c r="P14" i="7"/>
  <c r="G19" i="7"/>
  <c r="E29" i="7"/>
  <c r="U29" i="7"/>
  <c r="L34" i="7"/>
  <c r="C39" i="7"/>
  <c r="S39" i="7"/>
  <c r="J44" i="7"/>
  <c r="Q49" i="7"/>
  <c r="H54" i="7"/>
  <c r="O59" i="7"/>
  <c r="F64" i="7"/>
  <c r="V64" i="7"/>
  <c r="M69" i="7"/>
  <c r="D74" i="7"/>
  <c r="T74" i="7"/>
  <c r="K79" i="7"/>
  <c r="G9" i="6"/>
  <c r="L24" i="6"/>
  <c r="C29" i="6"/>
  <c r="S29" i="6"/>
  <c r="J34" i="6"/>
  <c r="Q39" i="6"/>
  <c r="H44" i="6"/>
  <c r="O49" i="6"/>
  <c r="F54" i="6"/>
  <c r="V54" i="6"/>
  <c r="M59" i="6"/>
  <c r="D64" i="6"/>
  <c r="T64" i="6"/>
  <c r="K69" i="6"/>
  <c r="B74" i="6"/>
  <c r="R74" i="6"/>
  <c r="Q14" i="7"/>
  <c r="H19" i="7"/>
  <c r="F29" i="7"/>
  <c r="V29" i="7"/>
  <c r="M34" i="7"/>
  <c r="D39" i="7"/>
  <c r="T39" i="7"/>
  <c r="K44" i="7"/>
  <c r="B49" i="7"/>
  <c r="R49" i="7"/>
  <c r="I54" i="7"/>
  <c r="P59" i="7"/>
  <c r="G64" i="7"/>
  <c r="N69" i="7"/>
  <c r="E74" i="7"/>
  <c r="U74" i="7"/>
  <c r="L79" i="7"/>
  <c r="U19" i="6"/>
  <c r="H9" i="6"/>
  <c r="O14" i="6"/>
  <c r="F19" i="6"/>
  <c r="V19" i="6"/>
  <c r="M24" i="6"/>
  <c r="D29" i="6"/>
  <c r="T29" i="6"/>
  <c r="K34" i="6"/>
  <c r="B39" i="6"/>
  <c r="R39" i="6"/>
  <c r="I44" i="6"/>
  <c r="P49" i="6"/>
  <c r="G54" i="6"/>
  <c r="N59" i="6"/>
  <c r="E64" i="6"/>
  <c r="U64" i="6"/>
  <c r="L69" i="6"/>
  <c r="C74" i="6"/>
  <c r="S74" i="6"/>
  <c r="K9" i="7"/>
  <c r="B14" i="7"/>
  <c r="R14" i="7"/>
  <c r="I19" i="7"/>
  <c r="P24" i="7"/>
  <c r="G29" i="7"/>
  <c r="N34" i="7"/>
  <c r="E39" i="7"/>
  <c r="U39" i="7"/>
  <c r="L44" i="7"/>
  <c r="C49" i="7"/>
  <c r="S49" i="7"/>
  <c r="J54" i="7"/>
  <c r="Q59" i="7"/>
  <c r="H64" i="7"/>
  <c r="O69" i="7"/>
  <c r="F74" i="7"/>
  <c r="V74" i="7"/>
  <c r="M79" i="7"/>
  <c r="E19" i="6"/>
  <c r="I9" i="6"/>
  <c r="P14" i="6"/>
  <c r="G19" i="6"/>
  <c r="N24" i="6"/>
  <c r="E29" i="6"/>
  <c r="U29" i="6"/>
  <c r="L34" i="6"/>
  <c r="C39" i="6"/>
  <c r="S39" i="6"/>
  <c r="J44" i="6"/>
  <c r="Q49" i="6"/>
  <c r="H54" i="6"/>
  <c r="O59" i="6"/>
  <c r="F64" i="6"/>
  <c r="V64" i="6"/>
  <c r="M69" i="6"/>
  <c r="D74" i="6"/>
  <c r="T74" i="6"/>
  <c r="C14" i="7"/>
  <c r="S14" i="7"/>
  <c r="J19" i="7"/>
  <c r="Q24" i="7"/>
  <c r="H29" i="7"/>
  <c r="O34" i="7"/>
  <c r="F39" i="7"/>
  <c r="V39" i="7"/>
  <c r="M44" i="7"/>
  <c r="D49" i="7"/>
  <c r="T49" i="7"/>
  <c r="K54" i="7"/>
  <c r="B59" i="7"/>
  <c r="R59" i="7"/>
  <c r="I64" i="7"/>
  <c r="P69" i="7"/>
  <c r="G74" i="7"/>
  <c r="N79" i="7"/>
  <c r="J9" i="6"/>
  <c r="Q14" i="6"/>
  <c r="H19" i="6"/>
  <c r="F29" i="6"/>
  <c r="V29" i="6"/>
  <c r="M34" i="6"/>
  <c r="D39" i="6"/>
  <c r="T39" i="6"/>
  <c r="K44" i="6"/>
  <c r="B49" i="6"/>
  <c r="R49" i="6"/>
  <c r="I54" i="6"/>
  <c r="P59" i="6"/>
  <c r="G64" i="6"/>
  <c r="N69" i="6"/>
  <c r="E74" i="6"/>
  <c r="U74" i="6"/>
  <c r="D14" i="7"/>
  <c r="K19" i="7"/>
  <c r="P34" i="7"/>
  <c r="G39" i="7"/>
  <c r="N44" i="7"/>
  <c r="U49" i="7"/>
  <c r="L54" i="7"/>
  <c r="C59" i="7"/>
  <c r="S59" i="7"/>
  <c r="J64" i="7"/>
  <c r="Q69" i="7"/>
  <c r="H74" i="7"/>
  <c r="O79" i="7"/>
  <c r="B14" i="6"/>
  <c r="G29" i="6"/>
  <c r="N34" i="6"/>
  <c r="E39" i="6"/>
  <c r="U39" i="6"/>
  <c r="L44" i="6"/>
  <c r="C49" i="6"/>
  <c r="S49" i="6"/>
  <c r="J54" i="6"/>
  <c r="Q59" i="6"/>
  <c r="H64" i="6"/>
  <c r="O69" i="6"/>
  <c r="F74" i="6"/>
  <c r="V74" i="6"/>
  <c r="C24" i="7"/>
  <c r="S24" i="7"/>
  <c r="R14" i="6"/>
  <c r="P24" i="6"/>
  <c r="L9" i="6"/>
  <c r="C14" i="6"/>
  <c r="S14" i="6"/>
  <c r="J19" i="6"/>
  <c r="Q24" i="6"/>
  <c r="H29" i="6"/>
  <c r="O34" i="6"/>
  <c r="F39" i="6"/>
  <c r="V39" i="6"/>
  <c r="M44" i="6"/>
  <c r="D49" i="6"/>
  <c r="T49" i="6"/>
  <c r="K54" i="6"/>
  <c r="B59" i="6"/>
  <c r="R59" i="6"/>
  <c r="I64" i="6"/>
  <c r="P69" i="6"/>
  <c r="G74" i="6"/>
  <c r="O9" i="7"/>
  <c r="F14" i="7"/>
  <c r="V14" i="7"/>
  <c r="K29" i="7"/>
  <c r="B34" i="7"/>
  <c r="R34" i="7"/>
  <c r="M9" i="6"/>
  <c r="D14" i="6"/>
  <c r="T14" i="6"/>
  <c r="K19" i="6"/>
  <c r="B24" i="6"/>
  <c r="R24" i="6"/>
  <c r="I29" i="6"/>
  <c r="P34" i="6"/>
  <c r="G39" i="6"/>
  <c r="N44" i="6"/>
  <c r="E49" i="6"/>
  <c r="U49" i="6"/>
  <c r="L54" i="6"/>
  <c r="C59" i="6"/>
  <c r="S59" i="6"/>
  <c r="J64" i="6"/>
  <c r="Q69" i="6"/>
  <c r="H74" i="6"/>
  <c r="N19" i="7"/>
  <c r="E14" i="6"/>
  <c r="U14" i="6"/>
  <c r="L19" i="6"/>
  <c r="Q34" i="6"/>
  <c r="H39" i="6"/>
  <c r="O44" i="6"/>
  <c r="F49" i="6"/>
  <c r="V49" i="6"/>
  <c r="M54" i="6"/>
  <c r="D59" i="6"/>
  <c r="T59" i="6"/>
  <c r="K64" i="6"/>
  <c r="B69" i="6"/>
  <c r="R69" i="6"/>
  <c r="I74" i="6"/>
  <c r="O19" i="7"/>
  <c r="E44" i="7"/>
  <c r="V87" i="3" l="1"/>
  <c r="U87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V86" i="3"/>
  <c r="U86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V83" i="3"/>
  <c r="U83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V50" i="3"/>
  <c r="U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B82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B81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C80" i="2"/>
  <c r="B80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V79" i="1"/>
  <c r="V79" i="3" s="1"/>
  <c r="U79" i="1"/>
  <c r="T79" i="1"/>
  <c r="S79" i="1"/>
  <c r="R79" i="1"/>
  <c r="Q79" i="1"/>
  <c r="P79" i="1"/>
  <c r="P79" i="3" s="1"/>
  <c r="O79" i="1"/>
  <c r="N79" i="1"/>
  <c r="M79" i="1"/>
  <c r="M79" i="3" s="1"/>
  <c r="L79" i="1"/>
  <c r="K79" i="1"/>
  <c r="K79" i="3" s="1"/>
  <c r="J79" i="1"/>
  <c r="I79" i="1"/>
  <c r="H79" i="1"/>
  <c r="G79" i="1"/>
  <c r="F79" i="1"/>
  <c r="F79" i="3" s="1"/>
  <c r="E79" i="1"/>
  <c r="D79" i="1"/>
  <c r="C79" i="1"/>
  <c r="B79" i="1"/>
  <c r="V74" i="1"/>
  <c r="V74" i="3" s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F74" i="3" s="1"/>
  <c r="E74" i="1"/>
  <c r="D74" i="1"/>
  <c r="C74" i="1"/>
  <c r="B74" i="1"/>
  <c r="V69" i="1"/>
  <c r="V69" i="3" s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V64" i="1"/>
  <c r="V64" i="3" s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I64" i="3" s="1"/>
  <c r="H64" i="1"/>
  <c r="G64" i="1"/>
  <c r="G64" i="3" s="1"/>
  <c r="F64" i="1"/>
  <c r="E64" i="1"/>
  <c r="D64" i="1"/>
  <c r="C64" i="1"/>
  <c r="B64" i="1"/>
  <c r="V59" i="1"/>
  <c r="V59" i="3" s="1"/>
  <c r="U59" i="1"/>
  <c r="T59" i="1"/>
  <c r="S59" i="1"/>
  <c r="S59" i="3" s="1"/>
  <c r="R59" i="1"/>
  <c r="Q59" i="1"/>
  <c r="P59" i="1"/>
  <c r="O59" i="1"/>
  <c r="N59" i="1"/>
  <c r="M59" i="1"/>
  <c r="L59" i="1"/>
  <c r="K59" i="1"/>
  <c r="J59" i="1"/>
  <c r="J59" i="3" s="1"/>
  <c r="I59" i="1"/>
  <c r="H59" i="1"/>
  <c r="G59" i="1"/>
  <c r="G59" i="3" s="1"/>
  <c r="F59" i="1"/>
  <c r="E59" i="1"/>
  <c r="D59" i="1"/>
  <c r="C59" i="1"/>
  <c r="C59" i="3" s="1"/>
  <c r="B59" i="1"/>
  <c r="V54" i="1"/>
  <c r="V54" i="3" s="1"/>
  <c r="U54" i="1"/>
  <c r="T54" i="1"/>
  <c r="T54" i="3" s="1"/>
  <c r="S54" i="1"/>
  <c r="R54" i="1"/>
  <c r="Q54" i="1"/>
  <c r="Q54" i="3" s="1"/>
  <c r="P54" i="1"/>
  <c r="P54" i="3" s="1"/>
  <c r="O54" i="1"/>
  <c r="O54" i="3" s="1"/>
  <c r="N54" i="1"/>
  <c r="N54" i="3" s="1"/>
  <c r="M54" i="1"/>
  <c r="M54" i="3" s="1"/>
  <c r="L54" i="1"/>
  <c r="L54" i="3" s="1"/>
  <c r="K54" i="1"/>
  <c r="K54" i="3" s="1"/>
  <c r="J54" i="1"/>
  <c r="J54" i="3" s="1"/>
  <c r="I54" i="1"/>
  <c r="I54" i="3" s="1"/>
  <c r="H54" i="1"/>
  <c r="H54" i="3" s="1"/>
  <c r="G54" i="1"/>
  <c r="G54" i="3" s="1"/>
  <c r="F54" i="1"/>
  <c r="F54" i="3" s="1"/>
  <c r="E54" i="1"/>
  <c r="E54" i="3" s="1"/>
  <c r="D54" i="1"/>
  <c r="C54" i="1"/>
  <c r="C54" i="3" s="1"/>
  <c r="B54" i="1"/>
  <c r="B54" i="3" s="1"/>
  <c r="V49" i="1"/>
  <c r="V49" i="3" s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V44" i="1"/>
  <c r="V44" i="3" s="1"/>
  <c r="U44" i="1"/>
  <c r="U44" i="3" s="1"/>
  <c r="T44" i="1"/>
  <c r="T44" i="3" s="1"/>
  <c r="S44" i="1"/>
  <c r="S44" i="3" s="1"/>
  <c r="R44" i="1"/>
  <c r="R44" i="3" s="1"/>
  <c r="Q44" i="1"/>
  <c r="Q44" i="3" s="1"/>
  <c r="P44" i="1"/>
  <c r="O44" i="1"/>
  <c r="O44" i="3" s="1"/>
  <c r="N44" i="1"/>
  <c r="N44" i="3" s="1"/>
  <c r="M44" i="1"/>
  <c r="M44" i="3" s="1"/>
  <c r="L44" i="1"/>
  <c r="L44" i="3" s="1"/>
  <c r="K44" i="1"/>
  <c r="K44" i="3" s="1"/>
  <c r="J44" i="1"/>
  <c r="J44" i="3" s="1"/>
  <c r="I44" i="1"/>
  <c r="I44" i="3" s="1"/>
  <c r="H44" i="1"/>
  <c r="H44" i="3" s="1"/>
  <c r="G44" i="1"/>
  <c r="G44" i="3" s="1"/>
  <c r="F44" i="1"/>
  <c r="F44" i="3" s="1"/>
  <c r="E44" i="1"/>
  <c r="E44" i="3" s="1"/>
  <c r="D44" i="1"/>
  <c r="D44" i="3" s="1"/>
  <c r="C44" i="1"/>
  <c r="C44" i="3" s="1"/>
  <c r="B44" i="1"/>
  <c r="B44" i="3" s="1"/>
  <c r="V39" i="1"/>
  <c r="V39" i="3" s="1"/>
  <c r="U39" i="1"/>
  <c r="U39" i="3" s="1"/>
  <c r="T39" i="1"/>
  <c r="T39" i="3" s="1"/>
  <c r="S39" i="1"/>
  <c r="S39" i="3" s="1"/>
  <c r="R39" i="1"/>
  <c r="R39" i="3" s="1"/>
  <c r="Q39" i="1"/>
  <c r="Q39" i="3" s="1"/>
  <c r="P39" i="1"/>
  <c r="P39" i="3" s="1"/>
  <c r="O39" i="1"/>
  <c r="O39" i="3" s="1"/>
  <c r="N39" i="1"/>
  <c r="M39" i="1"/>
  <c r="M39" i="3" s="1"/>
  <c r="L39" i="1"/>
  <c r="L39" i="3" s="1"/>
  <c r="K39" i="1"/>
  <c r="K39" i="3" s="1"/>
  <c r="J39" i="1"/>
  <c r="J39" i="3" s="1"/>
  <c r="I39" i="1"/>
  <c r="I39" i="3" s="1"/>
  <c r="H39" i="1"/>
  <c r="H39" i="3" s="1"/>
  <c r="G39" i="1"/>
  <c r="G39" i="3" s="1"/>
  <c r="F39" i="1"/>
  <c r="F39" i="3" s="1"/>
  <c r="E39" i="1"/>
  <c r="E39" i="3" s="1"/>
  <c r="D39" i="1"/>
  <c r="D39" i="3" s="1"/>
  <c r="C39" i="1"/>
  <c r="C39" i="3" s="1"/>
  <c r="B39" i="1"/>
  <c r="B39" i="3" s="1"/>
  <c r="V34" i="1"/>
  <c r="V34" i="3" s="1"/>
  <c r="U34" i="1"/>
  <c r="T34" i="1"/>
  <c r="S34" i="1"/>
  <c r="R34" i="1"/>
  <c r="Q34" i="1"/>
  <c r="P34" i="1"/>
  <c r="P34" i="3" s="1"/>
  <c r="O34" i="1"/>
  <c r="N34" i="1"/>
  <c r="M34" i="1"/>
  <c r="M34" i="3" s="1"/>
  <c r="L34" i="1"/>
  <c r="K34" i="1"/>
  <c r="K34" i="3" s="1"/>
  <c r="J34" i="1"/>
  <c r="I34" i="1"/>
  <c r="H34" i="1"/>
  <c r="G34" i="1"/>
  <c r="F34" i="1"/>
  <c r="F34" i="3" s="1"/>
  <c r="E34" i="1"/>
  <c r="D34" i="1"/>
  <c r="C34" i="1"/>
  <c r="B34" i="1"/>
  <c r="V29" i="1"/>
  <c r="V29" i="3" s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G29" i="3" s="1"/>
  <c r="F29" i="1"/>
  <c r="E29" i="1"/>
  <c r="D29" i="1"/>
  <c r="C29" i="1"/>
  <c r="B29" i="1"/>
  <c r="V24" i="1"/>
  <c r="V24" i="3" s="1"/>
  <c r="U24" i="1"/>
  <c r="U24" i="3" s="1"/>
  <c r="T24" i="1"/>
  <c r="T24" i="3" s="1"/>
  <c r="S24" i="1"/>
  <c r="S24" i="3" s="1"/>
  <c r="R24" i="1"/>
  <c r="R24" i="3" s="1"/>
  <c r="Q24" i="1"/>
  <c r="Q24" i="3" s="1"/>
  <c r="P24" i="1"/>
  <c r="O24" i="1"/>
  <c r="O24" i="3" s="1"/>
  <c r="N24" i="1"/>
  <c r="N24" i="3" s="1"/>
  <c r="M24" i="1"/>
  <c r="M24" i="3" s="1"/>
  <c r="L24" i="1"/>
  <c r="L24" i="3" s="1"/>
  <c r="K24" i="1"/>
  <c r="K24" i="3" s="1"/>
  <c r="J24" i="1"/>
  <c r="J24" i="3" s="1"/>
  <c r="I24" i="1"/>
  <c r="I24" i="3" s="1"/>
  <c r="H24" i="1"/>
  <c r="H24" i="3" s="1"/>
  <c r="G24" i="1"/>
  <c r="G24" i="3" s="1"/>
  <c r="F24" i="1"/>
  <c r="F24" i="3" s="1"/>
  <c r="E24" i="1"/>
  <c r="E24" i="3" s="1"/>
  <c r="D24" i="1"/>
  <c r="D24" i="3" s="1"/>
  <c r="C24" i="1"/>
  <c r="C24" i="3" s="1"/>
  <c r="B24" i="1"/>
  <c r="B24" i="3" s="1"/>
  <c r="V19" i="1"/>
  <c r="V19" i="3" s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V14" i="1"/>
  <c r="V14" i="3" s="1"/>
  <c r="U14" i="1"/>
  <c r="T14" i="1"/>
  <c r="S14" i="1"/>
  <c r="S14" i="3" s="1"/>
  <c r="R14" i="1"/>
  <c r="R14" i="3" s="1"/>
  <c r="Q14" i="1"/>
  <c r="P14" i="1"/>
  <c r="P14" i="3" s="1"/>
  <c r="O14" i="1"/>
  <c r="O14" i="3" s="1"/>
  <c r="N14" i="1"/>
  <c r="M14" i="1"/>
  <c r="L14" i="1"/>
  <c r="K14" i="1"/>
  <c r="K14" i="3" s="1"/>
  <c r="J14" i="1"/>
  <c r="J14" i="3" s="1"/>
  <c r="I14" i="1"/>
  <c r="H14" i="1"/>
  <c r="H14" i="3" s="1"/>
  <c r="G14" i="1"/>
  <c r="G14" i="3" s="1"/>
  <c r="F14" i="1"/>
  <c r="F14" i="3" s="1"/>
  <c r="E14" i="1"/>
  <c r="E14" i="3" s="1"/>
  <c r="D14" i="1"/>
  <c r="C14" i="1"/>
  <c r="C14" i="3" s="1"/>
  <c r="B14" i="1"/>
  <c r="B14" i="3" s="1"/>
  <c r="V9" i="1"/>
  <c r="V9" i="3" s="1"/>
  <c r="U9" i="1"/>
  <c r="T9" i="1"/>
  <c r="S9" i="1"/>
  <c r="S9" i="3" s="1"/>
  <c r="R9" i="1"/>
  <c r="R9" i="3" s="1"/>
  <c r="Q9" i="1"/>
  <c r="P9" i="1"/>
  <c r="O9" i="1"/>
  <c r="O9" i="3" s="1"/>
  <c r="N9" i="1"/>
  <c r="M9" i="1"/>
  <c r="L9" i="1"/>
  <c r="K9" i="1"/>
  <c r="J9" i="1"/>
  <c r="I9" i="1"/>
  <c r="H9" i="1"/>
  <c r="H9" i="3" s="1"/>
  <c r="G9" i="1"/>
  <c r="G9" i="3" s="1"/>
  <c r="F9" i="1"/>
  <c r="F9" i="3" s="1"/>
  <c r="E9" i="1"/>
  <c r="D9" i="1"/>
  <c r="C9" i="1"/>
  <c r="C9" i="3" s="1"/>
  <c r="B9" i="1"/>
  <c r="B9" i="3" s="1"/>
  <c r="M74" i="3" l="1"/>
  <c r="P74" i="3"/>
  <c r="Q74" i="3"/>
  <c r="B74" i="3"/>
  <c r="C74" i="3"/>
  <c r="D74" i="3"/>
  <c r="E74" i="3"/>
  <c r="G74" i="3"/>
  <c r="H74" i="3"/>
  <c r="I74" i="3"/>
  <c r="K74" i="3"/>
  <c r="K64" i="3"/>
  <c r="L64" i="3"/>
  <c r="M64" i="3"/>
  <c r="N64" i="3"/>
  <c r="O64" i="3"/>
  <c r="Q64" i="3"/>
  <c r="B64" i="3"/>
  <c r="R64" i="3"/>
  <c r="C64" i="3"/>
  <c r="S64" i="3"/>
  <c r="D64" i="3"/>
  <c r="E64" i="3"/>
  <c r="T64" i="3"/>
  <c r="F64" i="3"/>
  <c r="F49" i="3"/>
  <c r="G49" i="3"/>
  <c r="H49" i="3"/>
  <c r="I49" i="3"/>
  <c r="J49" i="3"/>
  <c r="K49" i="3"/>
  <c r="L49" i="3"/>
  <c r="M49" i="3"/>
  <c r="N49" i="3"/>
  <c r="O49" i="3"/>
  <c r="P49" i="3"/>
  <c r="Q49" i="3"/>
  <c r="B49" i="3"/>
  <c r="R49" i="3"/>
  <c r="C49" i="3"/>
  <c r="S49" i="3"/>
  <c r="D49" i="3"/>
  <c r="T49" i="3"/>
  <c r="E49" i="3"/>
  <c r="U49" i="3"/>
  <c r="K19" i="3"/>
  <c r="F14" i="2"/>
  <c r="J34" i="3"/>
  <c r="J64" i="2"/>
  <c r="J79" i="3"/>
  <c r="Q14" i="3"/>
  <c r="L79" i="3"/>
  <c r="N34" i="3"/>
  <c r="N79" i="3"/>
  <c r="D9" i="2"/>
  <c r="T14" i="3"/>
  <c r="O34" i="3"/>
  <c r="O79" i="3"/>
  <c r="Q34" i="3"/>
  <c r="F54" i="2"/>
  <c r="Q79" i="3"/>
  <c r="B34" i="3"/>
  <c r="R34" i="3"/>
  <c r="B79" i="3"/>
  <c r="R79" i="3"/>
  <c r="U54" i="2"/>
  <c r="S19" i="3"/>
  <c r="C34" i="3"/>
  <c r="S34" i="3"/>
  <c r="N34" i="2"/>
  <c r="C79" i="3"/>
  <c r="S79" i="3"/>
  <c r="C19" i="3"/>
  <c r="I14" i="3"/>
  <c r="D34" i="3"/>
  <c r="T34" i="3"/>
  <c r="D79" i="3"/>
  <c r="T79" i="3"/>
  <c r="U14" i="2"/>
  <c r="J24" i="2"/>
  <c r="E34" i="3"/>
  <c r="E79" i="3"/>
  <c r="U79" i="3"/>
  <c r="G19" i="3"/>
  <c r="G34" i="3"/>
  <c r="G79" i="3"/>
  <c r="M14" i="3"/>
  <c r="H34" i="3"/>
  <c r="H79" i="3"/>
  <c r="N14" i="3"/>
  <c r="I34" i="3"/>
  <c r="S54" i="3"/>
  <c r="I79" i="3"/>
  <c r="E9" i="3"/>
  <c r="T9" i="3"/>
  <c r="I19" i="3"/>
  <c r="M29" i="3"/>
  <c r="I59" i="3"/>
  <c r="M69" i="3"/>
  <c r="R44" i="2"/>
  <c r="U9" i="3"/>
  <c r="J19" i="3"/>
  <c r="N29" i="3"/>
  <c r="N69" i="3"/>
  <c r="O29" i="3"/>
  <c r="K59" i="3"/>
  <c r="O69" i="3"/>
  <c r="F19" i="3"/>
  <c r="G69" i="3"/>
  <c r="L19" i="3"/>
  <c r="P29" i="3"/>
  <c r="R54" i="3"/>
  <c r="L59" i="3"/>
  <c r="U64" i="3"/>
  <c r="P69" i="3"/>
  <c r="J74" i="3"/>
  <c r="N74" i="2"/>
  <c r="U19" i="3"/>
  <c r="I9" i="3"/>
  <c r="M19" i="3"/>
  <c r="Q29" i="3"/>
  <c r="M59" i="3"/>
  <c r="Q69" i="3"/>
  <c r="J29" i="3"/>
  <c r="J9" i="3"/>
  <c r="N19" i="3"/>
  <c r="B29" i="3"/>
  <c r="R29" i="3"/>
  <c r="L29" i="2"/>
  <c r="P39" i="2"/>
  <c r="D49" i="2"/>
  <c r="N59" i="3"/>
  <c r="H59" i="2"/>
  <c r="B69" i="3"/>
  <c r="R69" i="3"/>
  <c r="L69" i="2"/>
  <c r="N39" i="3"/>
  <c r="K9" i="3"/>
  <c r="O19" i="3"/>
  <c r="C29" i="3"/>
  <c r="S29" i="3"/>
  <c r="O59" i="3"/>
  <c r="C69" i="3"/>
  <c r="S69" i="3"/>
  <c r="L9" i="3"/>
  <c r="U14" i="3"/>
  <c r="P19" i="3"/>
  <c r="D29" i="3"/>
  <c r="U54" i="3"/>
  <c r="P59" i="3"/>
  <c r="D69" i="3"/>
  <c r="N74" i="3"/>
  <c r="M9" i="3"/>
  <c r="Q19" i="3"/>
  <c r="E29" i="3"/>
  <c r="T29" i="3"/>
  <c r="Q59" i="3"/>
  <c r="E69" i="3"/>
  <c r="T69" i="3"/>
  <c r="O74" i="3"/>
  <c r="N9" i="3"/>
  <c r="B19" i="3"/>
  <c r="R19" i="3"/>
  <c r="F29" i="3"/>
  <c r="U29" i="3"/>
  <c r="B59" i="3"/>
  <c r="R59" i="3"/>
  <c r="F69" i="3"/>
  <c r="U69" i="3"/>
  <c r="P9" i="3"/>
  <c r="D19" i="3"/>
  <c r="H29" i="3"/>
  <c r="D59" i="3"/>
  <c r="H69" i="3"/>
  <c r="R74" i="3"/>
  <c r="E19" i="3"/>
  <c r="T19" i="3"/>
  <c r="I29" i="3"/>
  <c r="E59" i="3"/>
  <c r="T59" i="3"/>
  <c r="I69" i="3"/>
  <c r="S74" i="3"/>
  <c r="Q9" i="3"/>
  <c r="L14" i="3"/>
  <c r="P24" i="3"/>
  <c r="F59" i="3"/>
  <c r="U59" i="3"/>
  <c r="P64" i="3"/>
  <c r="J69" i="3"/>
  <c r="K29" i="3"/>
  <c r="K69" i="3"/>
  <c r="T74" i="3"/>
  <c r="D9" i="3"/>
  <c r="H19" i="3"/>
  <c r="L29" i="3"/>
  <c r="U34" i="3"/>
  <c r="H59" i="3"/>
  <c r="L69" i="3"/>
  <c r="U74" i="3"/>
  <c r="B44" i="2"/>
  <c r="D14" i="3"/>
  <c r="L34" i="3"/>
  <c r="P44" i="3"/>
  <c r="D54" i="3"/>
  <c r="H64" i="3"/>
  <c r="L74" i="3"/>
  <c r="E9" i="2"/>
  <c r="T9" i="2"/>
  <c r="G14" i="2"/>
  <c r="V14" i="2"/>
  <c r="I19" i="2"/>
  <c r="K24" i="2"/>
  <c r="M29" i="2"/>
  <c r="O34" i="2"/>
  <c r="Q39" i="2"/>
  <c r="C44" i="2"/>
  <c r="S44" i="2"/>
  <c r="E49" i="2"/>
  <c r="T49" i="2"/>
  <c r="G54" i="2"/>
  <c r="V54" i="2"/>
  <c r="I59" i="2"/>
  <c r="K64" i="2"/>
  <c r="M69" i="2"/>
  <c r="O74" i="2"/>
  <c r="F9" i="2"/>
  <c r="U9" i="2"/>
  <c r="H14" i="2"/>
  <c r="J19" i="2"/>
  <c r="L24" i="2"/>
  <c r="N29" i="2"/>
  <c r="P34" i="2"/>
  <c r="B39" i="2"/>
  <c r="R39" i="2"/>
  <c r="D44" i="2"/>
  <c r="F49" i="2"/>
  <c r="U49" i="2"/>
  <c r="H54" i="2"/>
  <c r="J59" i="2"/>
  <c r="L64" i="2"/>
  <c r="N69" i="2"/>
  <c r="P74" i="2"/>
  <c r="J64" i="3"/>
  <c r="G9" i="2"/>
  <c r="V9" i="2"/>
  <c r="I14" i="2"/>
  <c r="K19" i="2"/>
  <c r="M24" i="2"/>
  <c r="O29" i="2"/>
  <c r="Q34" i="2"/>
  <c r="C39" i="2"/>
  <c r="S39" i="2"/>
  <c r="E44" i="2"/>
  <c r="T44" i="2"/>
  <c r="G49" i="2"/>
  <c r="V49" i="2"/>
  <c r="I54" i="2"/>
  <c r="K59" i="2"/>
  <c r="M64" i="2"/>
  <c r="O69" i="2"/>
  <c r="Q74" i="2"/>
  <c r="H9" i="2"/>
  <c r="J14" i="2"/>
  <c r="L19" i="2"/>
  <c r="N24" i="2"/>
  <c r="P29" i="2"/>
  <c r="B34" i="2"/>
  <c r="R34" i="2"/>
  <c r="D39" i="2"/>
  <c r="F44" i="2"/>
  <c r="U44" i="2"/>
  <c r="H49" i="2"/>
  <c r="J54" i="2"/>
  <c r="L59" i="2"/>
  <c r="N64" i="2"/>
  <c r="P69" i="2"/>
  <c r="B74" i="2"/>
  <c r="R74" i="2"/>
  <c r="I9" i="2"/>
  <c r="K14" i="2"/>
  <c r="M19" i="2"/>
  <c r="O24" i="2"/>
  <c r="Q29" i="2"/>
  <c r="C34" i="2"/>
  <c r="S34" i="2"/>
  <c r="E39" i="2"/>
  <c r="T39" i="2"/>
  <c r="G44" i="2"/>
  <c r="V44" i="2"/>
  <c r="I49" i="2"/>
  <c r="K54" i="2"/>
  <c r="M59" i="2"/>
  <c r="O64" i="2"/>
  <c r="Q69" i="2"/>
  <c r="C74" i="2"/>
  <c r="S74" i="2"/>
  <c r="J9" i="2"/>
  <c r="L14" i="2"/>
  <c r="N19" i="2"/>
  <c r="P24" i="2"/>
  <c r="B29" i="2"/>
  <c r="R29" i="2"/>
  <c r="D34" i="2"/>
  <c r="F39" i="2"/>
  <c r="U39" i="2"/>
  <c r="H44" i="2"/>
  <c r="J49" i="2"/>
  <c r="L54" i="2"/>
  <c r="N59" i="2"/>
  <c r="P64" i="2"/>
  <c r="B69" i="2"/>
  <c r="R69" i="2"/>
  <c r="D74" i="2"/>
  <c r="K9" i="2"/>
  <c r="M14" i="2"/>
  <c r="O19" i="2"/>
  <c r="Q24" i="2"/>
  <c r="C29" i="2"/>
  <c r="S29" i="2"/>
  <c r="E34" i="2"/>
  <c r="T34" i="2"/>
  <c r="G39" i="2"/>
  <c r="V39" i="2"/>
  <c r="I44" i="2"/>
  <c r="K49" i="2"/>
  <c r="M54" i="2"/>
  <c r="O59" i="2"/>
  <c r="Q64" i="2"/>
  <c r="C69" i="2"/>
  <c r="S69" i="2"/>
  <c r="E74" i="2"/>
  <c r="T74" i="2"/>
  <c r="H19" i="2"/>
  <c r="L9" i="2"/>
  <c r="N14" i="2"/>
  <c r="P19" i="2"/>
  <c r="B24" i="2"/>
  <c r="R24" i="2"/>
  <c r="D29" i="2"/>
  <c r="F34" i="2"/>
  <c r="U34" i="2"/>
  <c r="H39" i="2"/>
  <c r="J44" i="2"/>
  <c r="L49" i="2"/>
  <c r="N54" i="2"/>
  <c r="P59" i="2"/>
  <c r="B64" i="2"/>
  <c r="R64" i="2"/>
  <c r="D69" i="2"/>
  <c r="F74" i="2"/>
  <c r="U74" i="2"/>
  <c r="M9" i="2"/>
  <c r="O14" i="2"/>
  <c r="Q19" i="2"/>
  <c r="C24" i="2"/>
  <c r="S24" i="2"/>
  <c r="E29" i="2"/>
  <c r="T29" i="2"/>
  <c r="G34" i="2"/>
  <c r="V34" i="2"/>
  <c r="I39" i="2"/>
  <c r="K44" i="2"/>
  <c r="M49" i="2"/>
  <c r="O54" i="2"/>
  <c r="Q59" i="2"/>
  <c r="C64" i="2"/>
  <c r="S64" i="2"/>
  <c r="E69" i="2"/>
  <c r="T69" i="2"/>
  <c r="G74" i="2"/>
  <c r="V74" i="2"/>
  <c r="N9" i="2"/>
  <c r="P14" i="2"/>
  <c r="B19" i="2"/>
  <c r="R19" i="2"/>
  <c r="D24" i="2"/>
  <c r="F29" i="2"/>
  <c r="U29" i="2"/>
  <c r="H34" i="2"/>
  <c r="J39" i="2"/>
  <c r="L44" i="2"/>
  <c r="N49" i="2"/>
  <c r="P54" i="2"/>
  <c r="B59" i="2"/>
  <c r="R59" i="2"/>
  <c r="D64" i="2"/>
  <c r="F69" i="2"/>
  <c r="U69" i="2"/>
  <c r="H74" i="2"/>
  <c r="O9" i="2"/>
  <c r="Q14" i="2"/>
  <c r="C19" i="2"/>
  <c r="S19" i="2"/>
  <c r="E24" i="2"/>
  <c r="T24" i="2"/>
  <c r="G29" i="2"/>
  <c r="V29" i="2"/>
  <c r="I34" i="2"/>
  <c r="K39" i="2"/>
  <c r="M44" i="2"/>
  <c r="O49" i="2"/>
  <c r="Q54" i="2"/>
  <c r="C59" i="2"/>
  <c r="S59" i="2"/>
  <c r="E64" i="2"/>
  <c r="T64" i="2"/>
  <c r="G69" i="2"/>
  <c r="V69" i="2"/>
  <c r="I74" i="2"/>
  <c r="P9" i="2"/>
  <c r="B14" i="2"/>
  <c r="R14" i="2"/>
  <c r="D19" i="2"/>
  <c r="F24" i="2"/>
  <c r="U24" i="2"/>
  <c r="H29" i="2"/>
  <c r="J34" i="2"/>
  <c r="L39" i="2"/>
  <c r="N44" i="2"/>
  <c r="P49" i="2"/>
  <c r="B54" i="2"/>
  <c r="R54" i="2"/>
  <c r="D59" i="2"/>
  <c r="F64" i="2"/>
  <c r="U64" i="2"/>
  <c r="H69" i="2"/>
  <c r="J74" i="2"/>
  <c r="Q9" i="2"/>
  <c r="C14" i="2"/>
  <c r="S14" i="2"/>
  <c r="E19" i="2"/>
  <c r="T19" i="2"/>
  <c r="G24" i="2"/>
  <c r="V24" i="2"/>
  <c r="I29" i="2"/>
  <c r="K34" i="2"/>
  <c r="M39" i="2"/>
  <c r="O44" i="2"/>
  <c r="Q49" i="2"/>
  <c r="C54" i="2"/>
  <c r="S54" i="2"/>
  <c r="E59" i="2"/>
  <c r="T59" i="2"/>
  <c r="G64" i="2"/>
  <c r="V64" i="2"/>
  <c r="I69" i="2"/>
  <c r="K74" i="2"/>
  <c r="B9" i="2"/>
  <c r="R9" i="2"/>
  <c r="D14" i="2"/>
  <c r="F19" i="2"/>
  <c r="U19" i="2"/>
  <c r="H24" i="2"/>
  <c r="J29" i="2"/>
  <c r="L34" i="2"/>
  <c r="N39" i="2"/>
  <c r="P44" i="2"/>
  <c r="B49" i="2"/>
  <c r="R49" i="2"/>
  <c r="D54" i="2"/>
  <c r="F59" i="2"/>
  <c r="U59" i="2"/>
  <c r="H64" i="2"/>
  <c r="J69" i="2"/>
  <c r="L74" i="2"/>
  <c r="C9" i="2"/>
  <c r="S9" i="2"/>
  <c r="E14" i="2"/>
  <c r="T14" i="2"/>
  <c r="G19" i="2"/>
  <c r="V19" i="2"/>
  <c r="I24" i="2"/>
  <c r="K29" i="2"/>
  <c r="M34" i="2"/>
  <c r="O39" i="2"/>
  <c r="Q44" i="2"/>
  <c r="C49" i="2"/>
  <c r="S49" i="2"/>
  <c r="E54" i="2"/>
  <c r="T54" i="2"/>
  <c r="G59" i="2"/>
  <c r="V59" i="2"/>
  <c r="I64" i="2"/>
  <c r="K69" i="2"/>
  <c r="M74" i="2"/>
</calcChain>
</file>

<file path=xl/sharedStrings.xml><?xml version="1.0" encoding="utf-8"?>
<sst xmlns="http://schemas.openxmlformats.org/spreadsheetml/2006/main" count="833" uniqueCount="98">
  <si>
    <t>Cuadro 1</t>
  </si>
  <si>
    <t>Millones de balboas</t>
  </si>
  <si>
    <t>Trimestre</t>
  </si>
  <si>
    <t>Pesca</t>
  </si>
  <si>
    <t>Explotación de minas y canteras</t>
  </si>
  <si>
    <t>Industrias manufactureras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</si>
  <si>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</si>
  <si>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</si>
  <si>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</si>
  <si>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</si>
  <si>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</si>
  <si>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</si>
  <si>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</si>
  <si>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</si>
  <si>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</si>
  <si>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</si>
  <si>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</si>
  <si>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</si>
  <si>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</si>
  <si>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</si>
  <si>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Suministro de electricidad, gas y agua</t>
  </si>
  <si>
    <t>Construcción</t>
  </si>
  <si>
    <t>Hoteles y restaurantes</t>
  </si>
  <si>
    <t>Intermediación financiera</t>
  </si>
  <si>
    <t>Actividades de servicios sociales y de salud privada</t>
  </si>
  <si>
    <t>F_UFP</t>
  </si>
  <si>
    <t>K_UFP</t>
  </si>
  <si>
    <t>P</t>
  </si>
  <si>
    <t>Hogares privados con servicios domésticos</t>
  </si>
  <si>
    <t>Otra producción no de mercado (1)</t>
  </si>
  <si>
    <t>..</t>
  </si>
  <si>
    <t>Cuadro 1.a</t>
  </si>
  <si>
    <t>Tasas de variación interanual de los valores de cada año</t>
  </si>
  <si>
    <t>II</t>
  </si>
  <si>
    <t>III</t>
  </si>
  <si>
    <t>IV</t>
  </si>
  <si>
    <t>2008-07</t>
  </si>
  <si>
    <t>2009-08</t>
  </si>
  <si>
    <t>2010-09</t>
  </si>
  <si>
    <t>2011-10</t>
  </si>
  <si>
    <t>2012-11</t>
  </si>
  <si>
    <t>2013-12</t>
  </si>
  <si>
    <t>Composición porcentual interanual de cada año</t>
  </si>
  <si>
    <t>Cuadro 1.b</t>
  </si>
  <si>
    <t>República de Panamá</t>
  </si>
  <si>
    <t xml:space="preserve">CONTRALORÍA GENERAL DE LA REPÚBLICA </t>
  </si>
  <si>
    <t>Instituto Nacional de Estadística y Censo</t>
  </si>
  <si>
    <t>Tabla de contenido</t>
  </si>
  <si>
    <t>Número de cuadro</t>
  </si>
  <si>
    <t>Cuadros</t>
  </si>
  <si>
    <t xml:space="preserve">Por actividad trimestral </t>
  </si>
  <si>
    <t>Variación porcentual trimestral</t>
  </si>
  <si>
    <t>Composición porcentual anual y trimestral</t>
  </si>
  <si>
    <t xml:space="preserve"> </t>
  </si>
  <si>
    <t>1.a</t>
  </si>
  <si>
    <t>1.b</t>
  </si>
  <si>
    <t>(P) Cifras preliminares.</t>
  </si>
  <si>
    <t>(E) Cifras estimadas.</t>
  </si>
  <si>
    <t>Agricultura, ganadería, caza y silvicultura</t>
  </si>
  <si>
    <t>Comercio al por mayor y al por menor</t>
  </si>
  <si>
    <t>Transporte, almacenamiento y comunicaciones</t>
  </si>
  <si>
    <t>Actividades inmobiliarias, empresariales y de alquiler (contabilidad, jurídica e inmobiliaria)</t>
  </si>
  <si>
    <t>Servicio de educación privada</t>
  </si>
  <si>
    <t>Otras actividades comunitarias, sociales y personales de servicios (casinos, lotería y otros)</t>
  </si>
  <si>
    <t>Valor Agregado Bruto en valores básicos</t>
  </si>
  <si>
    <t>Más:   Impuestos a los productos netos de subvenciones</t>
  </si>
  <si>
    <t>PRODUCTO INTERNO BRUTO A PRECIOS DE COMPRADOR</t>
  </si>
  <si>
    <t>Actividades inmobiliarias (propiedad de vivienda)</t>
  </si>
  <si>
    <t>NOTA:  A precios de comprador, con año de referencia 2007.</t>
  </si>
  <si>
    <t>(1)  Incluye el Gobierno General y las Instituciones Sin Fines de Lucro que Sirven a los Hogares (ISFLSH).</t>
  </si>
  <si>
    <t xml:space="preserve">  .. Dato no aplicable al grupo o categoría.</t>
  </si>
  <si>
    <t>1T 2007 - 3T 2022</t>
  </si>
  <si>
    <t>Año de referencia 2007</t>
  </si>
  <si>
    <t>PRODUCTO INTERNO BRUTO TRIMESTRAL A PRECIOS DE 2007</t>
  </si>
  <si>
    <t>2.a</t>
  </si>
  <si>
    <t>2.b</t>
  </si>
  <si>
    <t>PRODUCTO INTERNO BRUTO TRIMESTRAL A PRECIOS CORRIENTES</t>
  </si>
  <si>
    <t>Por actividad trimestral corriente</t>
  </si>
  <si>
    <t>Variación porcentual del trimestre</t>
  </si>
  <si>
    <t>Composición porcentual anual y trimestral corriente</t>
  </si>
  <si>
    <t>2014-13</t>
  </si>
  <si>
    <t>2015-14</t>
  </si>
  <si>
    <t>2016-15</t>
  </si>
  <si>
    <t>2017-16</t>
  </si>
  <si>
    <t>2018-17</t>
  </si>
  <si>
    <t>2019 (P)</t>
  </si>
  <si>
    <t>2020 (E)</t>
  </si>
  <si>
    <t>2021 (E)</t>
  </si>
  <si>
    <t>2022 (E)</t>
  </si>
  <si>
    <t>2019-18 (P)</t>
  </si>
  <si>
    <t>2020-19 (E)</t>
  </si>
  <si>
    <t>2021-20 (E)</t>
  </si>
  <si>
    <t>2022-21 (E)</t>
  </si>
  <si>
    <t>Cuadro 2</t>
  </si>
  <si>
    <t>Cuadro 2.a</t>
  </si>
  <si>
    <t>Cuadro 2.b</t>
  </si>
  <si>
    <t>NOTA:  A precios de comprador, en medidas de volumen encadenadas, con año de referencia 2007.</t>
  </si>
  <si>
    <t>PRODUCTO INTERNO BRUTO TRIMESTRAL AÑOS 2007 - 22 A PRECIOS DE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</si>
</sst>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;[Red]#,##0.0"/>
    <numFmt numFmtId="165" formatCode="#,##0.0"/>
    <numFmt numFmtId="166" formatCode="0.0_)"/>
    <numFmt numFmtId="167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2"/>
      <name val="SWISS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color theme="0"/>
      <name val="Arial"/>
      <family val="2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F243E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F243E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/>
      <bottom style="double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auto="1"/>
      </bottom>
      <diagonal/>
    </border>
    <border>
      <left style="thin">
        <color theme="0"/>
      </left>
      <right/>
      <top style="thin">
        <color theme="0"/>
      </top>
      <bottom style="double">
        <color auto="1"/>
      </bottom>
      <diagonal/>
    </border>
    <border>
      <left/>
      <right style="thin">
        <color theme="0" tint="-0.14996795556505021"/>
      </right>
      <top style="double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ouble">
        <color auto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double">
        <color theme="0"/>
      </bottom>
      <diagonal/>
    </border>
    <border>
      <left/>
      <right style="thick">
        <color auto="1"/>
      </right>
      <top/>
      <bottom style="double">
        <color theme="0"/>
      </bottom>
      <diagonal/>
    </border>
    <border>
      <left style="thick">
        <color auto="1"/>
      </left>
      <right style="double">
        <color theme="0"/>
      </right>
      <top style="double">
        <color theme="0"/>
      </top>
      <bottom style="double">
        <color auto="1"/>
      </bottom>
      <diagonal/>
    </border>
    <border>
      <left style="double">
        <color theme="0"/>
      </left>
      <right style="thick">
        <color auto="1"/>
      </right>
      <top style="double">
        <color theme="0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166" fontId="8" fillId="0" borderId="0"/>
    <xf numFmtId="0" fontId="2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1" applyFont="1" applyFill="1" applyAlignment="1"/>
    <xf numFmtId="0" fontId="4" fillId="2" borderId="0" xfId="1" applyFont="1" applyFill="1" applyAlignment="1" applyProtection="1">
      <alignment horizontal="left"/>
    </xf>
    <xf numFmtId="0" fontId="3" fillId="3" borderId="0" xfId="1" applyFont="1" applyFill="1" applyBorder="1"/>
    <xf numFmtId="0" fontId="4" fillId="2" borderId="0" xfId="1" applyFont="1" applyFill="1" applyAlignment="1" applyProtection="1">
      <alignment horizontal="centerContinuous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left"/>
    </xf>
    <xf numFmtId="0" fontId="3" fillId="2" borderId="0" xfId="2" applyFont="1" applyFill="1" applyBorder="1"/>
    <xf numFmtId="0" fontId="5" fillId="2" borderId="0" xfId="0" applyFont="1" applyFill="1"/>
    <xf numFmtId="164" fontId="6" fillId="4" borderId="2" xfId="2" applyNumberFormat="1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wrapText="1"/>
    </xf>
    <xf numFmtId="164" fontId="6" fillId="4" borderId="5" xfId="2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165" fontId="3" fillId="2" borderId="7" xfId="0" applyNumberFormat="1" applyFont="1" applyFill="1" applyBorder="1" applyAlignment="1">
      <alignment horizontal="right"/>
    </xf>
    <xf numFmtId="165" fontId="4" fillId="2" borderId="7" xfId="0" applyNumberFormat="1" applyFont="1" applyFill="1" applyBorder="1" applyAlignment="1">
      <alignment horizontal="right"/>
    </xf>
    <xf numFmtId="165" fontId="4" fillId="2" borderId="8" xfId="0" applyNumberFormat="1" applyFont="1" applyFill="1" applyBorder="1" applyAlignment="1">
      <alignment horizontal="right"/>
    </xf>
    <xf numFmtId="165" fontId="3" fillId="2" borderId="0" xfId="2" applyNumberFormat="1" applyFont="1" applyFill="1" applyBorder="1"/>
    <xf numFmtId="0" fontId="3" fillId="2" borderId="9" xfId="0" applyFont="1" applyFill="1" applyBorder="1" applyAlignment="1">
      <alignment horizontal="centerContinuous" vertical="center"/>
    </xf>
    <xf numFmtId="165" fontId="5" fillId="2" borderId="10" xfId="0" applyNumberFormat="1" applyFont="1" applyFill="1" applyBorder="1"/>
    <xf numFmtId="165" fontId="7" fillId="2" borderId="10" xfId="0" applyNumberFormat="1" applyFont="1" applyFill="1" applyBorder="1"/>
    <xf numFmtId="165" fontId="7" fillId="2" borderId="11" xfId="0" applyNumberFormat="1" applyFont="1" applyFill="1" applyBorder="1"/>
    <xf numFmtId="0" fontId="3" fillId="2" borderId="9" xfId="0" applyFont="1" applyFill="1" applyBorder="1" applyAlignment="1">
      <alignment horizontal="centerContinuous"/>
    </xf>
    <xf numFmtId="0" fontId="3" fillId="5" borderId="9" xfId="0" applyFont="1" applyFill="1" applyBorder="1" applyAlignment="1">
      <alignment horizontal="centerContinuous"/>
    </xf>
    <xf numFmtId="165" fontId="5" fillId="5" borderId="10" xfId="0" applyNumberFormat="1" applyFont="1" applyFill="1" applyBorder="1"/>
    <xf numFmtId="165" fontId="7" fillId="5" borderId="10" xfId="0" applyNumberFormat="1" applyFont="1" applyFill="1" applyBorder="1"/>
    <xf numFmtId="165" fontId="7" fillId="5" borderId="11" xfId="0" applyNumberFormat="1" applyFont="1" applyFill="1" applyBorder="1"/>
    <xf numFmtId="0" fontId="3" fillId="5" borderId="9" xfId="0" applyFont="1" applyFill="1" applyBorder="1" applyAlignment="1">
      <alignment horizontal="centerContinuous" vertical="center"/>
    </xf>
    <xf numFmtId="0" fontId="3" fillId="3" borderId="0" xfId="2" applyFont="1" applyFill="1" applyBorder="1"/>
    <xf numFmtId="165" fontId="3" fillId="2" borderId="8" xfId="0" applyNumberFormat="1" applyFont="1" applyFill="1" applyBorder="1" applyAlignment="1">
      <alignment horizontal="right"/>
    </xf>
    <xf numFmtId="4" fontId="5" fillId="5" borderId="10" xfId="0" applyNumberFormat="1" applyFont="1" applyFill="1" applyBorder="1"/>
    <xf numFmtId="0" fontId="4" fillId="2" borderId="0" xfId="1" applyFont="1" applyFill="1" applyAlignment="1" applyProtection="1">
      <alignment horizontal="center"/>
    </xf>
    <xf numFmtId="0" fontId="4" fillId="2" borderId="0" xfId="1" applyFont="1" applyFill="1" applyAlignment="1">
      <alignment horizontal="center"/>
    </xf>
    <xf numFmtId="0" fontId="9" fillId="2" borderId="0" xfId="6" applyFont="1" applyFill="1"/>
    <xf numFmtId="0" fontId="1" fillId="2" borderId="0" xfId="6" applyFont="1" applyFill="1" applyBorder="1"/>
    <xf numFmtId="0" fontId="10" fillId="2" borderId="0" xfId="7" applyFont="1" applyFill="1" applyBorder="1"/>
    <xf numFmtId="0" fontId="3" fillId="2" borderId="12" xfId="7" applyFont="1" applyFill="1" applyBorder="1" applyAlignment="1">
      <alignment horizontal="centerContinuous" vertical="center"/>
    </xf>
    <xf numFmtId="0" fontId="4" fillId="2" borderId="13" xfId="7" applyFont="1" applyFill="1" applyBorder="1" applyAlignment="1">
      <alignment horizontal="centerContinuous" vertical="center"/>
    </xf>
    <xf numFmtId="0" fontId="10" fillId="2" borderId="0" xfId="7" applyFont="1" applyFill="1"/>
    <xf numFmtId="0" fontId="4" fillId="2" borderId="14" xfId="7" applyFont="1" applyFill="1" applyBorder="1" applyAlignment="1">
      <alignment horizontal="centerContinuous" vertical="center"/>
    </xf>
    <xf numFmtId="0" fontId="4" fillId="2" borderId="15" xfId="7" applyFont="1" applyFill="1" applyBorder="1" applyAlignment="1">
      <alignment horizontal="centerContinuous" vertical="center"/>
    </xf>
    <xf numFmtId="0" fontId="3" fillId="2" borderId="14" xfId="7" applyFont="1" applyFill="1" applyBorder="1" applyAlignment="1">
      <alignment horizontal="centerContinuous" vertical="center"/>
    </xf>
    <xf numFmtId="0" fontId="3" fillId="2" borderId="14" xfId="7" applyFont="1" applyFill="1" applyBorder="1" applyAlignment="1">
      <alignment horizontal="centerContinuous" vertical="center" wrapText="1"/>
    </xf>
    <xf numFmtId="0" fontId="4" fillId="2" borderId="15" xfId="7" applyFont="1" applyFill="1" applyBorder="1" applyAlignment="1">
      <alignment horizontal="centerContinuous" vertical="center" wrapText="1"/>
    </xf>
    <xf numFmtId="0" fontId="4" fillId="2" borderId="16" xfId="7" applyFont="1" applyFill="1" applyBorder="1" applyAlignment="1">
      <alignment horizontal="centerContinuous" vertical="center"/>
    </xf>
    <xf numFmtId="0" fontId="4" fillId="2" borderId="17" xfId="7" applyFont="1" applyFill="1" applyBorder="1" applyAlignment="1">
      <alignment horizontal="centerContinuous" vertical="center"/>
    </xf>
    <xf numFmtId="0" fontId="11" fillId="6" borderId="18" xfId="7" applyFont="1" applyFill="1" applyBorder="1" applyAlignment="1">
      <alignment horizontal="center" vertical="center" wrapText="1"/>
    </xf>
    <xf numFmtId="0" fontId="11" fillId="6" borderId="19" xfId="7" applyFont="1" applyFill="1" applyBorder="1" applyAlignment="1">
      <alignment horizontal="center" vertical="center"/>
    </xf>
    <xf numFmtId="0" fontId="12" fillId="2" borderId="0" xfId="6" applyFont="1" applyFill="1" applyBorder="1"/>
    <xf numFmtId="0" fontId="3" fillId="2" borderId="20" xfId="7" applyFont="1" applyFill="1" applyBorder="1" applyAlignment="1">
      <alignment horizontal="center"/>
    </xf>
    <xf numFmtId="0" fontId="14" fillId="2" borderId="15" xfId="8" applyFont="1" applyFill="1" applyBorder="1"/>
    <xf numFmtId="0" fontId="15" fillId="2" borderId="0" xfId="0" applyFont="1" applyFill="1"/>
    <xf numFmtId="0" fontId="0" fillId="2" borderId="0" xfId="0" applyFill="1"/>
    <xf numFmtId="0" fontId="12" fillId="2" borderId="0" xfId="6" applyFont="1" applyFill="1"/>
    <xf numFmtId="167" fontId="0" fillId="2" borderId="0" xfId="9" applyFont="1" applyFill="1"/>
    <xf numFmtId="0" fontId="3" fillId="2" borderId="21" xfId="7" applyFont="1" applyFill="1" applyBorder="1" applyAlignment="1">
      <alignment horizontal="center"/>
    </xf>
    <xf numFmtId="0" fontId="14" fillId="2" borderId="22" xfId="8" applyFont="1" applyFill="1" applyBorder="1"/>
    <xf numFmtId="0" fontId="1" fillId="2" borderId="0" xfId="6" applyFont="1" applyFill="1"/>
    <xf numFmtId="0" fontId="1" fillId="0" borderId="0" xfId="6" applyFont="1"/>
    <xf numFmtId="164" fontId="6" fillId="4" borderId="2" xfId="2" applyNumberFormat="1" applyFont="1" applyFill="1" applyBorder="1" applyAlignment="1">
      <alignment horizontal="center" vertical="center" wrapText="1"/>
    </xf>
    <xf numFmtId="164" fontId="6" fillId="4" borderId="5" xfId="2" applyNumberFormat="1" applyFont="1" applyFill="1" applyBorder="1" applyAlignment="1">
      <alignment horizontal="center" vertical="center" wrapText="1"/>
    </xf>
    <xf numFmtId="166" fontId="3" fillId="2" borderId="0" xfId="4" applyFont="1" applyFill="1" applyBorder="1" applyAlignment="1"/>
    <xf numFmtId="166" fontId="5" fillId="2" borderId="0" xfId="5" applyNumberFormat="1" applyFont="1" applyFill="1"/>
    <xf numFmtId="0" fontId="3" fillId="2" borderId="0" xfId="5" applyFont="1" applyFill="1"/>
    <xf numFmtId="164" fontId="6" fillId="4" borderId="2" xfId="2" applyNumberFormat="1" applyFont="1" applyFill="1" applyBorder="1" applyAlignment="1">
      <alignment horizontal="center" vertical="center" wrapText="1"/>
    </xf>
    <xf numFmtId="164" fontId="6" fillId="4" borderId="5" xfId="2" applyNumberFormat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center" vertical="center" wrapText="1"/>
    </xf>
    <xf numFmtId="164" fontId="6" fillId="4" borderId="6" xfId="2" applyNumberFormat="1" applyFont="1" applyFill="1" applyBorder="1" applyAlignment="1">
      <alignment horizontal="center" vertical="center" wrapText="1"/>
    </xf>
    <xf numFmtId="164" fontId="6" fillId="4" borderId="1" xfId="2" applyNumberFormat="1" applyFont="1" applyFill="1" applyBorder="1" applyAlignment="1">
      <alignment horizontal="center" vertical="center" wrapText="1"/>
    </xf>
    <xf numFmtId="164" fontId="6" fillId="4" borderId="4" xfId="2" applyNumberFormat="1" applyFont="1" applyFill="1" applyBorder="1" applyAlignment="1">
      <alignment horizontal="center" vertical="center" wrapText="1"/>
    </xf>
  </cellXfs>
  <cellStyles count="10">
    <cellStyle name="Hipervínculo" xfId="8" builtinId="8"/>
    <cellStyle name="Millares 2" xfId="9"/>
    <cellStyle name="Normal" xfId="0" builtinId="0"/>
    <cellStyle name="Normal 10" xfId="5"/>
    <cellStyle name="Normal 2" xfId="1"/>
    <cellStyle name="Normal 2 2" xfId="6"/>
    <cellStyle name="Normal 2 2 2" xfId="4"/>
    <cellStyle name="Normal 2 2 3" xfId="2"/>
    <cellStyle name="Normal 3 2" xfId="7"/>
    <cellStyle name="Normal 7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1</xdr:row>
      <xdr:rowOff>152400</xdr:rowOff>
    </xdr:from>
    <xdr:to>
      <xdr:col>12</xdr:col>
      <xdr:colOff>1128600</xdr:colOff>
      <xdr:row>3</xdr:row>
      <xdr:rowOff>58375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8700" y="314325"/>
          <a:ext cx="900000" cy="2298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222249</xdr:colOff>
      <xdr:row>1</xdr:row>
      <xdr:rowOff>148167</xdr:rowOff>
    </xdr:from>
    <xdr:to>
      <xdr:col>12</xdr:col>
      <xdr:colOff>1122249</xdr:colOff>
      <xdr:row>3</xdr:row>
      <xdr:rowOff>54142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2349" y="367242"/>
          <a:ext cx="900000" cy="3441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222246</xdr:colOff>
      <xdr:row>1</xdr:row>
      <xdr:rowOff>148167</xdr:rowOff>
    </xdr:from>
    <xdr:to>
      <xdr:col>12</xdr:col>
      <xdr:colOff>1122246</xdr:colOff>
      <xdr:row>3</xdr:row>
      <xdr:rowOff>54142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2346" y="367242"/>
          <a:ext cx="900000" cy="3441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  <xdr:twoCellAnchor>
    <xdr:from>
      <xdr:col>12</xdr:col>
      <xdr:colOff>222249</xdr:colOff>
      <xdr:row>1</xdr:row>
      <xdr:rowOff>148167</xdr:rowOff>
    </xdr:from>
    <xdr:to>
      <xdr:col>12</xdr:col>
      <xdr:colOff>1122249</xdr:colOff>
      <xdr:row>3</xdr:row>
      <xdr:rowOff>54142</xdr:rowOff>
    </xdr:to>
    <xdr:sp macro="" textlink="">
      <xdr:nvSpPr>
        <xdr:cNvPr id="4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2349" y="310092"/>
          <a:ext cx="900000" cy="2298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1</xdr:row>
      <xdr:rowOff>152400</xdr:rowOff>
    </xdr:from>
    <xdr:to>
      <xdr:col>12</xdr:col>
      <xdr:colOff>1128600</xdr:colOff>
      <xdr:row>3</xdr:row>
      <xdr:rowOff>58375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8700" y="314325"/>
          <a:ext cx="900000" cy="2298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222249</xdr:colOff>
      <xdr:row>1</xdr:row>
      <xdr:rowOff>148167</xdr:rowOff>
    </xdr:from>
    <xdr:to>
      <xdr:col>12</xdr:col>
      <xdr:colOff>1122249</xdr:colOff>
      <xdr:row>3</xdr:row>
      <xdr:rowOff>54142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2349" y="310092"/>
          <a:ext cx="900000" cy="2298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222246</xdr:colOff>
      <xdr:row>1</xdr:row>
      <xdr:rowOff>148167</xdr:rowOff>
    </xdr:from>
    <xdr:to>
      <xdr:col>12</xdr:col>
      <xdr:colOff>1122246</xdr:colOff>
      <xdr:row>3</xdr:row>
      <xdr:rowOff>54142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2346" y="310092"/>
          <a:ext cx="900000" cy="2298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  <xdr:twoCellAnchor>
    <xdr:from>
      <xdr:col>12</xdr:col>
      <xdr:colOff>222249</xdr:colOff>
      <xdr:row>1</xdr:row>
      <xdr:rowOff>148167</xdr:rowOff>
    </xdr:from>
    <xdr:to>
      <xdr:col>12</xdr:col>
      <xdr:colOff>1122249</xdr:colOff>
      <xdr:row>3</xdr:row>
      <xdr:rowOff>54142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16262349" y="310092"/>
          <a:ext cx="900000" cy="2298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1"/>
  <sheetViews>
    <sheetView tabSelected="1" zoomScaleNormal="100" workbookViewId="0"/>
  </sheetViews>
  <sheetFormatPr baseColWidth="10" defaultColWidth="10" defaultRowHeight="15.75"/>
  <cols>
    <col min="1" max="1" width="10.7109375" style="33" customWidth="1"/>
    <col min="2" max="2" width="17.42578125" style="58" customWidth="1"/>
    <col min="3" max="3" width="61.28515625" style="58" customWidth="1"/>
    <col min="4" max="4" width="10.7109375" style="33" customWidth="1"/>
    <col min="5" max="10" width="10" style="33"/>
    <col min="11" max="11" width="10.5703125" style="33" bestFit="1" customWidth="1"/>
    <col min="12" max="16384" width="10" style="33"/>
  </cols>
  <sheetData>
    <row r="1" spans="1:12" ht="16.5" thickBot="1">
      <c r="B1" s="34"/>
      <c r="C1" s="34"/>
    </row>
    <row r="2" spans="1:12" s="38" customFormat="1" ht="19.5" customHeight="1" thickTop="1">
      <c r="A2" s="35"/>
      <c r="B2" s="36" t="s">
        <v>44</v>
      </c>
      <c r="C2" s="37"/>
    </row>
    <row r="3" spans="1:12" s="38" customFormat="1" ht="19.5" customHeight="1">
      <c r="A3" s="35"/>
      <c r="B3" s="39" t="s">
        <v>45</v>
      </c>
      <c r="C3" s="40"/>
    </row>
    <row r="4" spans="1:12" s="38" customFormat="1" ht="19.5" customHeight="1">
      <c r="A4" s="35"/>
      <c r="B4" s="41" t="s">
        <v>46</v>
      </c>
      <c r="C4" s="40"/>
    </row>
    <row r="5" spans="1:12" s="38" customFormat="1" ht="28.5" customHeight="1">
      <c r="A5" s="35"/>
      <c r="B5" s="42" t="s">
        <v>97</v>
      </c>
      <c r="C5" s="43"/>
      <c r="E5" s="35"/>
    </row>
    <row r="6" spans="1:12" s="38" customFormat="1" ht="16.7" customHeight="1" thickBot="1">
      <c r="A6" s="35"/>
      <c r="B6" s="44" t="s">
        <v>47</v>
      </c>
      <c r="C6" s="45"/>
      <c r="E6" s="35"/>
    </row>
    <row r="7" spans="1:12" s="38" customFormat="1" ht="39" customHeight="1" thickTop="1" thickBot="1">
      <c r="A7" s="35"/>
      <c r="B7" s="46" t="s">
        <v>48</v>
      </c>
      <c r="C7" s="47" t="s">
        <v>49</v>
      </c>
      <c r="E7" s="35"/>
    </row>
    <row r="8" spans="1:12" s="53" customFormat="1" ht="16.5" thickTop="1">
      <c r="A8" s="48"/>
      <c r="B8" s="49"/>
      <c r="C8" s="50"/>
      <c r="D8" s="51"/>
      <c r="E8" s="51"/>
      <c r="F8" s="52"/>
      <c r="G8" s="52"/>
      <c r="H8" s="52"/>
      <c r="I8" s="52"/>
      <c r="J8" s="52"/>
      <c r="K8" s="52"/>
      <c r="L8" s="52"/>
    </row>
    <row r="9" spans="1:12" s="53" customFormat="1">
      <c r="A9" s="48"/>
      <c r="B9" s="49">
        <v>1</v>
      </c>
      <c r="C9" s="50" t="s">
        <v>50</v>
      </c>
      <c r="D9" s="51"/>
      <c r="E9" s="51"/>
      <c r="F9" s="52"/>
      <c r="G9" s="52"/>
      <c r="H9" s="52"/>
      <c r="I9" s="52"/>
      <c r="J9" s="52"/>
      <c r="K9" s="52"/>
      <c r="L9" s="52"/>
    </row>
    <row r="10" spans="1:12" s="53" customFormat="1">
      <c r="A10" s="48"/>
      <c r="B10" s="49" t="s">
        <v>54</v>
      </c>
      <c r="C10" s="50" t="s">
        <v>51</v>
      </c>
      <c r="D10" s="51"/>
      <c r="E10" s="51"/>
      <c r="F10" s="52"/>
      <c r="G10" s="52"/>
      <c r="H10" s="52"/>
      <c r="I10" s="52"/>
      <c r="J10" s="52"/>
      <c r="K10" s="52"/>
      <c r="L10" s="52"/>
    </row>
    <row r="11" spans="1:12" s="53" customFormat="1">
      <c r="A11" s="48"/>
      <c r="B11" s="49" t="s">
        <v>55</v>
      </c>
      <c r="C11" s="50" t="s">
        <v>52</v>
      </c>
      <c r="D11" s="51"/>
      <c r="E11" s="51"/>
      <c r="F11" s="52"/>
      <c r="G11" s="52"/>
      <c r="H11" s="52"/>
      <c r="I11" s="52"/>
      <c r="J11" s="52"/>
      <c r="K11" s="54"/>
      <c r="L11" s="52"/>
    </row>
    <row r="12" spans="1:12" s="53" customFormat="1">
      <c r="A12" s="48"/>
      <c r="B12" s="49">
        <v>2</v>
      </c>
      <c r="C12" s="50" t="s">
        <v>77</v>
      </c>
      <c r="D12" s="51"/>
      <c r="E12" s="51"/>
      <c r="F12" s="52"/>
      <c r="G12" s="52"/>
      <c r="H12" s="52"/>
      <c r="I12" s="52"/>
      <c r="J12" s="52"/>
      <c r="K12" s="54"/>
      <c r="L12" s="52"/>
    </row>
    <row r="13" spans="1:12" s="53" customFormat="1">
      <c r="A13" s="48"/>
      <c r="B13" s="49" t="s">
        <v>74</v>
      </c>
      <c r="C13" s="50" t="s">
        <v>78</v>
      </c>
      <c r="D13" s="51"/>
      <c r="E13" s="51"/>
      <c r="F13" s="52"/>
      <c r="G13" s="52"/>
      <c r="H13" s="52"/>
      <c r="I13" s="52"/>
      <c r="J13" s="52"/>
      <c r="K13" s="54"/>
      <c r="L13" s="52"/>
    </row>
    <row r="14" spans="1:12" s="53" customFormat="1">
      <c r="A14" s="48"/>
      <c r="B14" s="49" t="s">
        <v>75</v>
      </c>
      <c r="C14" s="50" t="s">
        <v>79</v>
      </c>
      <c r="D14" s="51"/>
      <c r="E14" s="51"/>
      <c r="F14" s="52"/>
      <c r="G14" s="52"/>
      <c r="H14" s="52"/>
      <c r="I14" s="52"/>
      <c r="J14" s="52"/>
      <c r="K14" s="54"/>
      <c r="L14" s="52"/>
    </row>
    <row r="15" spans="1:12" s="53" customFormat="1" ht="16.5" thickBot="1">
      <c r="A15" s="48"/>
      <c r="B15" s="55"/>
      <c r="C15" s="56"/>
      <c r="D15" s="51"/>
      <c r="E15" s="51"/>
      <c r="F15" s="52"/>
      <c r="G15" s="52"/>
      <c r="H15" s="52"/>
      <c r="I15" s="52"/>
      <c r="J15" s="52"/>
      <c r="K15" s="52"/>
      <c r="L15" s="52"/>
    </row>
    <row r="16" spans="1:12" ht="16.5" thickTop="1">
      <c r="B16" s="57"/>
      <c r="C16" s="57"/>
    </row>
    <row r="17" spans="1:3">
      <c r="B17" s="57"/>
      <c r="C17" s="57"/>
    </row>
    <row r="18" spans="1:3">
      <c r="B18" s="57"/>
      <c r="C18" s="57"/>
    </row>
    <row r="19" spans="1:3">
      <c r="B19" s="57"/>
      <c r="C19" s="57"/>
    </row>
    <row r="20" spans="1:3">
      <c r="B20" s="57"/>
      <c r="C20" s="57"/>
    </row>
    <row r="21" spans="1:3">
      <c r="B21" s="57"/>
      <c r="C21" s="57"/>
    </row>
    <row r="22" spans="1:3">
      <c r="B22" s="57"/>
      <c r="C22" s="57"/>
    </row>
    <row r="23" spans="1:3">
      <c r="B23" s="57"/>
      <c r="C23" s="57"/>
    </row>
    <row r="24" spans="1:3">
      <c r="B24" s="57"/>
      <c r="C24" s="57"/>
    </row>
    <row r="25" spans="1:3">
      <c r="B25" s="57"/>
      <c r="C25" s="57"/>
    </row>
    <row r="26" spans="1:3">
      <c r="B26" s="57"/>
      <c r="C26" s="57"/>
    </row>
    <row r="27" spans="1:3">
      <c r="B27" s="57"/>
      <c r="C27" s="57"/>
    </row>
    <row r="28" spans="1:3">
      <c r="A28" s="33" t="s">
        <v>53</v>
      </c>
      <c r="B28" s="57"/>
      <c r="C28" s="57"/>
    </row>
    <row r="29" spans="1:3">
      <c r="B29" s="57"/>
      <c r="C29" s="57"/>
    </row>
    <row r="30" spans="1:3">
      <c r="B30" s="57"/>
      <c r="C30" s="57"/>
    </row>
    <row r="31" spans="1:3">
      <c r="B31" s="57"/>
      <c r="C31" s="57"/>
    </row>
    <row r="32" spans="1:3">
      <c r="B32" s="57"/>
      <c r="C32" s="57"/>
    </row>
    <row r="33" spans="2:3">
      <c r="B33" s="57"/>
      <c r="C33" s="57"/>
    </row>
    <row r="34" spans="2:3">
      <c r="B34" s="57"/>
      <c r="C34" s="57"/>
    </row>
    <row r="35" spans="2:3">
      <c r="B35" s="57"/>
      <c r="C35" s="57"/>
    </row>
    <row r="36" spans="2:3">
      <c r="B36" s="57"/>
      <c r="C36" s="57"/>
    </row>
    <row r="37" spans="2:3">
      <c r="B37" s="57"/>
      <c r="C37" s="57"/>
    </row>
    <row r="38" spans="2:3">
      <c r="B38" s="57"/>
      <c r="C38" s="57"/>
    </row>
    <row r="39" spans="2:3">
      <c r="B39" s="57"/>
      <c r="C39" s="57"/>
    </row>
    <row r="40" spans="2:3">
      <c r="B40" s="57"/>
      <c r="C40" s="57"/>
    </row>
    <row r="41" spans="2:3">
      <c r="B41" s="57"/>
      <c r="C41" s="57"/>
    </row>
    <row r="42" spans="2:3">
      <c r="B42" s="57"/>
      <c r="C42" s="57"/>
    </row>
    <row r="43" spans="2:3">
      <c r="B43" s="57"/>
      <c r="C43" s="57"/>
    </row>
    <row r="44" spans="2:3">
      <c r="B44" s="57"/>
      <c r="C44" s="57"/>
    </row>
    <row r="45" spans="2:3">
      <c r="B45" s="57"/>
      <c r="C45" s="57"/>
    </row>
    <row r="46" spans="2:3">
      <c r="B46" s="57"/>
      <c r="C46" s="57"/>
    </row>
    <row r="47" spans="2:3">
      <c r="B47" s="57"/>
      <c r="C47" s="57"/>
    </row>
    <row r="48" spans="2:3">
      <c r="B48" s="57"/>
      <c r="C48" s="57"/>
    </row>
    <row r="49" spans="2:3">
      <c r="B49" s="57"/>
      <c r="C49" s="57"/>
    </row>
    <row r="50" spans="2:3">
      <c r="B50" s="57"/>
      <c r="C50" s="57"/>
    </row>
    <row r="51" spans="2:3">
      <c r="B51" s="57"/>
      <c r="C51" s="57"/>
    </row>
    <row r="52" spans="2:3">
      <c r="B52" s="57"/>
      <c r="C52" s="57"/>
    </row>
    <row r="53" spans="2:3">
      <c r="B53" s="57"/>
      <c r="C53" s="57"/>
    </row>
    <row r="54" spans="2:3">
      <c r="B54" s="57"/>
      <c r="C54" s="57"/>
    </row>
    <row r="55" spans="2:3">
      <c r="B55" s="57"/>
      <c r="C55" s="57"/>
    </row>
    <row r="56" spans="2:3">
      <c r="B56" s="57"/>
      <c r="C56" s="57"/>
    </row>
    <row r="57" spans="2:3">
      <c r="B57" s="57"/>
      <c r="C57" s="57"/>
    </row>
    <row r="58" spans="2:3">
      <c r="B58" s="57"/>
      <c r="C58" s="57"/>
    </row>
    <row r="59" spans="2:3">
      <c r="B59" s="57"/>
      <c r="C59" s="57"/>
    </row>
    <row r="60" spans="2:3">
      <c r="B60" s="57"/>
      <c r="C60" s="57"/>
    </row>
    <row r="61" spans="2:3">
      <c r="B61" s="57"/>
      <c r="C61" s="57"/>
    </row>
    <row r="62" spans="2:3">
      <c r="B62" s="57"/>
      <c r="C62" s="57"/>
    </row>
    <row r="63" spans="2:3">
      <c r="B63" s="57"/>
      <c r="C63" s="57"/>
    </row>
    <row r="64" spans="2:3">
      <c r="B64" s="57"/>
      <c r="C64" s="57"/>
    </row>
    <row r="65" spans="2:3">
      <c r="B65" s="57"/>
      <c r="C65" s="57"/>
    </row>
    <row r="66" spans="2:3">
      <c r="B66" s="57"/>
      <c r="C66" s="57"/>
    </row>
    <row r="67" spans="2:3">
      <c r="B67" s="57"/>
      <c r="C67" s="57"/>
    </row>
    <row r="68" spans="2:3">
      <c r="B68" s="57"/>
      <c r="C68" s="57"/>
    </row>
    <row r="69" spans="2:3">
      <c r="B69" s="57"/>
      <c r="C69" s="57"/>
    </row>
    <row r="70" spans="2:3">
      <c r="B70" s="57"/>
      <c r="C70" s="57"/>
    </row>
    <row r="71" spans="2:3">
      <c r="B71" s="57"/>
      <c r="C71" s="57"/>
    </row>
    <row r="72" spans="2:3">
      <c r="B72" s="57"/>
      <c r="C72" s="57"/>
    </row>
    <row r="73" spans="2:3">
      <c r="B73" s="57"/>
      <c r="C73" s="57"/>
    </row>
    <row r="74" spans="2:3">
      <c r="B74" s="57"/>
      <c r="C74" s="57"/>
    </row>
    <row r="75" spans="2:3">
      <c r="B75" s="57"/>
      <c r="C75" s="57"/>
    </row>
    <row r="76" spans="2:3">
      <c r="B76" s="57"/>
      <c r="C76" s="57"/>
    </row>
    <row r="77" spans="2:3">
      <c r="B77" s="57"/>
      <c r="C77" s="57"/>
    </row>
    <row r="78" spans="2:3">
      <c r="B78" s="57"/>
      <c r="C78" s="57"/>
    </row>
    <row r="79" spans="2:3">
      <c r="B79" s="57"/>
      <c r="C79" s="57"/>
    </row>
    <row r="80" spans="2:3">
      <c r="B80" s="57"/>
      <c r="C80" s="57"/>
    </row>
    <row r="81" spans="2:3">
      <c r="B81" s="57"/>
      <c r="C81" s="57"/>
    </row>
    <row r="82" spans="2:3">
      <c r="B82" s="57"/>
      <c r="C82" s="57"/>
    </row>
    <row r="83" spans="2:3">
      <c r="B83" s="57"/>
      <c r="C83" s="57"/>
    </row>
    <row r="84" spans="2:3">
      <c r="B84" s="57"/>
      <c r="C84" s="57"/>
    </row>
    <row r="85" spans="2:3">
      <c r="B85" s="57"/>
      <c r="C85" s="57"/>
    </row>
    <row r="86" spans="2:3">
      <c r="B86" s="57"/>
      <c r="C86" s="57"/>
    </row>
    <row r="87" spans="2:3">
      <c r="B87" s="57"/>
      <c r="C87" s="57"/>
    </row>
    <row r="88" spans="2:3">
      <c r="B88" s="57"/>
      <c r="C88" s="57"/>
    </row>
    <row r="89" spans="2:3">
      <c r="B89" s="57"/>
      <c r="C89" s="57"/>
    </row>
    <row r="90" spans="2:3">
      <c r="B90" s="57"/>
      <c r="C90" s="57"/>
    </row>
    <row r="91" spans="2:3">
      <c r="B91" s="57"/>
      <c r="C91" s="57"/>
    </row>
    <row r="92" spans="2:3">
      <c r="B92" s="57"/>
      <c r="C92" s="57"/>
    </row>
    <row r="93" spans="2:3">
      <c r="B93" s="57"/>
      <c r="C93" s="57"/>
    </row>
    <row r="94" spans="2:3">
      <c r="B94" s="57"/>
      <c r="C94" s="57"/>
    </row>
    <row r="95" spans="2:3">
      <c r="B95" s="57"/>
      <c r="C95" s="57"/>
    </row>
    <row r="96" spans="2:3">
      <c r="B96" s="57"/>
      <c r="C96" s="57"/>
    </row>
    <row r="97" spans="2:3">
      <c r="B97" s="57"/>
      <c r="C97" s="57"/>
    </row>
    <row r="98" spans="2:3">
      <c r="B98" s="57"/>
      <c r="C98" s="57"/>
    </row>
    <row r="99" spans="2:3">
      <c r="B99" s="57"/>
      <c r="C99" s="57"/>
    </row>
    <row r="100" spans="2:3">
      <c r="B100" s="57"/>
      <c r="C100" s="57"/>
    </row>
    <row r="101" spans="2:3">
      <c r="B101" s="57"/>
      <c r="C101" s="57"/>
    </row>
    <row r="102" spans="2:3">
      <c r="B102" s="57"/>
      <c r="C102" s="57"/>
    </row>
    <row r="103" spans="2:3">
      <c r="B103" s="57"/>
      <c r="C103" s="57"/>
    </row>
    <row r="104" spans="2:3">
      <c r="B104" s="57"/>
      <c r="C104" s="57"/>
    </row>
    <row r="105" spans="2:3">
      <c r="B105" s="57"/>
      <c r="C105" s="57"/>
    </row>
    <row r="106" spans="2:3">
      <c r="B106" s="57"/>
      <c r="C106" s="57"/>
    </row>
    <row r="107" spans="2:3">
      <c r="B107" s="57"/>
      <c r="C107" s="57"/>
    </row>
    <row r="108" spans="2:3">
      <c r="B108" s="57"/>
      <c r="C108" s="57"/>
    </row>
    <row r="109" spans="2:3">
      <c r="B109" s="57"/>
      <c r="C109" s="57"/>
    </row>
    <row r="110" spans="2:3">
      <c r="B110" s="57"/>
      <c r="C110" s="57"/>
    </row>
    <row r="111" spans="2:3">
      <c r="B111" s="57"/>
      <c r="C111" s="57"/>
    </row>
    <row r="112" spans="2:3">
      <c r="B112" s="57"/>
      <c r="C112" s="57"/>
    </row>
    <row r="113" spans="2:3">
      <c r="B113" s="57"/>
      <c r="C113" s="57"/>
    </row>
    <row r="114" spans="2:3">
      <c r="B114" s="57"/>
      <c r="C114" s="57"/>
    </row>
    <row r="115" spans="2:3">
      <c r="B115" s="57"/>
      <c r="C115" s="57"/>
    </row>
    <row r="116" spans="2:3">
      <c r="B116" s="57"/>
      <c r="C116" s="57"/>
    </row>
    <row r="117" spans="2:3">
      <c r="B117" s="57"/>
      <c r="C117" s="57"/>
    </row>
    <row r="118" spans="2:3">
      <c r="B118" s="57"/>
      <c r="C118" s="57"/>
    </row>
    <row r="119" spans="2:3">
      <c r="B119" s="57"/>
      <c r="C119" s="57"/>
    </row>
    <row r="120" spans="2:3">
      <c r="B120" s="57"/>
      <c r="C120" s="57"/>
    </row>
    <row r="121" spans="2:3">
      <c r="B121" s="57"/>
      <c r="C121" s="57"/>
    </row>
    <row r="122" spans="2:3">
      <c r="B122" s="57"/>
      <c r="C122" s="57"/>
    </row>
    <row r="123" spans="2:3">
      <c r="B123" s="57"/>
      <c r="C123" s="57"/>
    </row>
    <row r="124" spans="2:3">
      <c r="B124" s="57"/>
      <c r="C124" s="57"/>
    </row>
    <row r="125" spans="2:3">
      <c r="B125" s="57"/>
      <c r="C125" s="57"/>
    </row>
    <row r="126" spans="2:3">
      <c r="B126" s="57"/>
      <c r="C126" s="57"/>
    </row>
    <row r="127" spans="2:3">
      <c r="B127" s="57"/>
      <c r="C127" s="57"/>
    </row>
    <row r="128" spans="2:3">
      <c r="B128" s="57"/>
      <c r="C128" s="57"/>
    </row>
    <row r="129" spans="2:3">
      <c r="B129" s="57"/>
      <c r="C129" s="57"/>
    </row>
    <row r="130" spans="2:3">
      <c r="B130" s="57"/>
      <c r="C130" s="57"/>
    </row>
    <row r="131" spans="2:3">
      <c r="B131" s="57"/>
      <c r="C131" s="57"/>
    </row>
    <row r="132" spans="2:3">
      <c r="B132" s="57"/>
      <c r="C132" s="57"/>
    </row>
    <row r="133" spans="2:3">
      <c r="B133" s="57"/>
      <c r="C133" s="57"/>
    </row>
    <row r="134" spans="2:3">
      <c r="B134" s="57"/>
      <c r="C134" s="57"/>
    </row>
    <row r="135" spans="2:3">
      <c r="B135" s="57"/>
      <c r="C135" s="57"/>
    </row>
    <row r="136" spans="2:3">
      <c r="B136" s="57"/>
      <c r="C136" s="57"/>
    </row>
    <row r="137" spans="2:3">
      <c r="B137" s="57"/>
      <c r="C137" s="57"/>
    </row>
    <row r="138" spans="2:3">
      <c r="B138" s="57"/>
      <c r="C138" s="57"/>
    </row>
    <row r="139" spans="2:3">
      <c r="B139" s="57"/>
      <c r="C139" s="57"/>
    </row>
    <row r="140" spans="2:3">
      <c r="B140" s="57"/>
      <c r="C140" s="57"/>
    </row>
    <row r="141" spans="2:3">
      <c r="B141" s="57"/>
      <c r="C141" s="57"/>
    </row>
    <row r="142" spans="2:3">
      <c r="B142" s="57"/>
      <c r="C142" s="57"/>
    </row>
    <row r="143" spans="2:3">
      <c r="B143" s="57"/>
      <c r="C143" s="57"/>
    </row>
    <row r="144" spans="2:3">
      <c r="B144" s="57"/>
      <c r="C144" s="57"/>
    </row>
    <row r="145" spans="2:3">
      <c r="B145" s="57"/>
      <c r="C145" s="57"/>
    </row>
    <row r="146" spans="2:3">
      <c r="B146" s="57"/>
      <c r="C146" s="57"/>
    </row>
    <row r="147" spans="2:3">
      <c r="B147" s="57"/>
      <c r="C147" s="57"/>
    </row>
    <row r="148" spans="2:3">
      <c r="B148" s="57"/>
      <c r="C148" s="57"/>
    </row>
    <row r="149" spans="2:3">
      <c r="B149" s="57"/>
      <c r="C149" s="57"/>
    </row>
    <row r="150" spans="2:3">
      <c r="B150" s="57"/>
      <c r="C150" s="57"/>
    </row>
    <row r="151" spans="2:3">
      <c r="B151" s="57"/>
      <c r="C151" s="57"/>
    </row>
    <row r="152" spans="2:3">
      <c r="B152" s="57"/>
      <c r="C152" s="57"/>
    </row>
    <row r="153" spans="2:3">
      <c r="B153" s="57"/>
      <c r="C153" s="57"/>
    </row>
    <row r="154" spans="2:3">
      <c r="B154" s="57"/>
      <c r="C154" s="57"/>
    </row>
    <row r="155" spans="2:3">
      <c r="B155" s="57"/>
      <c r="C155" s="57"/>
    </row>
    <row r="156" spans="2:3">
      <c r="B156" s="57"/>
      <c r="C156" s="57"/>
    </row>
    <row r="157" spans="2:3">
      <c r="B157" s="57"/>
      <c r="C157" s="57"/>
    </row>
    <row r="158" spans="2:3">
      <c r="B158" s="57"/>
      <c r="C158" s="57"/>
    </row>
    <row r="159" spans="2:3">
      <c r="B159" s="57"/>
      <c r="C159" s="57"/>
    </row>
    <row r="160" spans="2:3">
      <c r="B160" s="57"/>
      <c r="C160" s="57"/>
    </row>
    <row r="161" spans="2:3">
      <c r="B161" s="57"/>
      <c r="C161" s="57"/>
    </row>
    <row r="162" spans="2:3">
      <c r="B162" s="57"/>
      <c r="C162" s="57"/>
    </row>
    <row r="163" spans="2:3">
      <c r="B163" s="57"/>
      <c r="C163" s="57"/>
    </row>
    <row r="164" spans="2:3">
      <c r="B164" s="57"/>
      <c r="C164" s="57"/>
    </row>
    <row r="165" spans="2:3">
      <c r="B165" s="57"/>
      <c r="C165" s="57"/>
    </row>
    <row r="166" spans="2:3">
      <c r="B166" s="57"/>
      <c r="C166" s="57"/>
    </row>
    <row r="167" spans="2:3">
      <c r="B167" s="57"/>
      <c r="C167" s="57"/>
    </row>
    <row r="168" spans="2:3">
      <c r="B168" s="57"/>
      <c r="C168" s="57"/>
    </row>
    <row r="169" spans="2:3">
      <c r="B169" s="57"/>
      <c r="C169" s="57"/>
    </row>
    <row r="170" spans="2:3">
      <c r="B170" s="57"/>
      <c r="C170" s="57"/>
    </row>
    <row r="171" spans="2:3">
      <c r="B171" s="57"/>
      <c r="C171" s="57"/>
    </row>
    <row r="172" spans="2:3">
      <c r="B172" s="57"/>
      <c r="C172" s="57"/>
    </row>
    <row r="173" spans="2:3">
      <c r="B173" s="57"/>
      <c r="C173" s="57"/>
    </row>
    <row r="174" spans="2:3">
      <c r="B174" s="57"/>
      <c r="C174" s="57"/>
    </row>
    <row r="175" spans="2:3">
      <c r="B175" s="57"/>
      <c r="C175" s="57"/>
    </row>
    <row r="176" spans="2:3">
      <c r="B176" s="57"/>
      <c r="C176" s="57"/>
    </row>
    <row r="177" spans="2:3">
      <c r="B177" s="57"/>
      <c r="C177" s="57"/>
    </row>
    <row r="178" spans="2:3">
      <c r="B178" s="57"/>
      <c r="C178" s="57"/>
    </row>
    <row r="179" spans="2:3">
      <c r="B179" s="57"/>
      <c r="C179" s="57"/>
    </row>
    <row r="180" spans="2:3">
      <c r="B180" s="57"/>
      <c r="C180" s="57"/>
    </row>
    <row r="181" spans="2:3">
      <c r="B181" s="57"/>
      <c r="C181" s="57"/>
    </row>
    <row r="182" spans="2:3">
      <c r="B182" s="57"/>
      <c r="C182" s="57"/>
    </row>
    <row r="183" spans="2:3">
      <c r="B183" s="57"/>
      <c r="C183" s="57"/>
    </row>
    <row r="184" spans="2:3">
      <c r="B184" s="57"/>
      <c r="C184" s="57"/>
    </row>
    <row r="185" spans="2:3">
      <c r="B185" s="57"/>
      <c r="C185" s="57"/>
    </row>
    <row r="186" spans="2:3">
      <c r="B186" s="57"/>
      <c r="C186" s="57"/>
    </row>
    <row r="187" spans="2:3">
      <c r="B187" s="57"/>
      <c r="C187" s="57"/>
    </row>
    <row r="188" spans="2:3">
      <c r="B188" s="57"/>
      <c r="C188" s="57"/>
    </row>
    <row r="189" spans="2:3">
      <c r="B189" s="57"/>
      <c r="C189" s="57"/>
    </row>
    <row r="190" spans="2:3">
      <c r="B190" s="57"/>
      <c r="C190" s="57"/>
    </row>
    <row r="191" spans="2:3">
      <c r="B191" s="57"/>
      <c r="C191" s="57"/>
    </row>
    <row r="192" spans="2:3">
      <c r="B192" s="57"/>
      <c r="C192" s="57"/>
    </row>
    <row r="193" spans="2:3">
      <c r="B193" s="57"/>
      <c r="C193" s="57"/>
    </row>
    <row r="194" spans="2:3">
      <c r="B194" s="57"/>
      <c r="C194" s="57"/>
    </row>
    <row r="195" spans="2:3">
      <c r="B195" s="57"/>
      <c r="C195" s="57"/>
    </row>
    <row r="196" spans="2:3">
      <c r="B196" s="57"/>
      <c r="C196" s="57"/>
    </row>
    <row r="197" spans="2:3">
      <c r="B197" s="57"/>
      <c r="C197" s="57"/>
    </row>
    <row r="198" spans="2:3">
      <c r="B198" s="57"/>
      <c r="C198" s="57"/>
    </row>
    <row r="199" spans="2:3">
      <c r="B199" s="57"/>
      <c r="C199" s="57"/>
    </row>
    <row r="200" spans="2:3">
      <c r="B200" s="57"/>
      <c r="C200" s="57"/>
    </row>
    <row r="201" spans="2:3">
      <c r="B201" s="57"/>
      <c r="C201" s="57"/>
    </row>
    <row r="202" spans="2:3">
      <c r="B202" s="57"/>
      <c r="C202" s="57"/>
    </row>
    <row r="203" spans="2:3">
      <c r="B203" s="57"/>
      <c r="C203" s="57"/>
    </row>
    <row r="204" spans="2:3">
      <c r="B204" s="57"/>
      <c r="C204" s="57"/>
    </row>
    <row r="205" spans="2:3">
      <c r="B205" s="57"/>
      <c r="C205" s="57"/>
    </row>
    <row r="206" spans="2:3">
      <c r="B206" s="57"/>
      <c r="C206" s="57"/>
    </row>
    <row r="207" spans="2:3">
      <c r="B207" s="57"/>
      <c r="C207" s="57"/>
    </row>
    <row r="208" spans="2:3">
      <c r="B208" s="57"/>
      <c r="C208" s="57"/>
    </row>
    <row r="209" spans="2:3">
      <c r="B209" s="57"/>
      <c r="C209" s="57"/>
    </row>
    <row r="210" spans="2:3">
      <c r="B210" s="57"/>
      <c r="C210" s="57"/>
    </row>
    <row r="211" spans="2:3">
      <c r="B211" s="57"/>
      <c r="C211" s="57"/>
    </row>
    <row r="212" spans="2:3">
      <c r="B212" s="57"/>
      <c r="C212" s="57"/>
    </row>
    <row r="213" spans="2:3">
      <c r="B213" s="57"/>
      <c r="C213" s="57"/>
    </row>
    <row r="214" spans="2:3">
      <c r="B214" s="57"/>
      <c r="C214" s="57"/>
    </row>
    <row r="215" spans="2:3">
      <c r="B215" s="57"/>
      <c r="C215" s="57"/>
    </row>
    <row r="216" spans="2:3">
      <c r="B216" s="57"/>
      <c r="C216" s="57"/>
    </row>
    <row r="217" spans="2:3">
      <c r="B217" s="57"/>
      <c r="C217" s="57"/>
    </row>
    <row r="218" spans="2:3">
      <c r="B218" s="57"/>
      <c r="C218" s="57"/>
    </row>
    <row r="219" spans="2:3">
      <c r="B219" s="57"/>
      <c r="C219" s="57"/>
    </row>
    <row r="220" spans="2:3">
      <c r="B220" s="57"/>
      <c r="C220" s="57"/>
    </row>
    <row r="221" spans="2:3">
      <c r="B221" s="57"/>
      <c r="C221" s="57"/>
    </row>
    <row r="222" spans="2:3">
      <c r="B222" s="57"/>
      <c r="C222" s="57"/>
    </row>
    <row r="223" spans="2:3">
      <c r="B223" s="57"/>
      <c r="C223" s="57"/>
    </row>
    <row r="224" spans="2:3">
      <c r="B224" s="57"/>
      <c r="C224" s="57"/>
    </row>
    <row r="225" spans="2:3">
      <c r="B225" s="57"/>
      <c r="C225" s="57"/>
    </row>
    <row r="226" spans="2:3">
      <c r="B226" s="57"/>
      <c r="C226" s="57"/>
    </row>
    <row r="227" spans="2:3">
      <c r="B227" s="57"/>
      <c r="C227" s="57"/>
    </row>
    <row r="228" spans="2:3">
      <c r="B228" s="57"/>
      <c r="C228" s="57"/>
    </row>
    <row r="229" spans="2:3">
      <c r="B229" s="57"/>
      <c r="C229" s="57"/>
    </row>
    <row r="230" spans="2:3">
      <c r="B230" s="57"/>
      <c r="C230" s="57"/>
    </row>
    <row r="231" spans="2:3">
      <c r="B231" s="57"/>
      <c r="C231" s="57"/>
    </row>
    <row r="232" spans="2:3">
      <c r="B232" s="57"/>
      <c r="C232" s="57"/>
    </row>
    <row r="233" spans="2:3">
      <c r="B233" s="57"/>
      <c r="C233" s="57"/>
    </row>
    <row r="234" spans="2:3">
      <c r="B234" s="57"/>
      <c r="C234" s="57"/>
    </row>
    <row r="235" spans="2:3">
      <c r="B235" s="57"/>
      <c r="C235" s="57"/>
    </row>
    <row r="236" spans="2:3">
      <c r="B236" s="57"/>
      <c r="C236" s="57"/>
    </row>
    <row r="237" spans="2:3">
      <c r="B237" s="57"/>
      <c r="C237" s="57"/>
    </row>
    <row r="238" spans="2:3">
      <c r="B238" s="57"/>
      <c r="C238" s="57"/>
    </row>
    <row r="239" spans="2:3">
      <c r="B239" s="57"/>
      <c r="C239" s="57"/>
    </row>
    <row r="240" spans="2:3">
      <c r="B240" s="57"/>
      <c r="C240" s="57"/>
    </row>
    <row r="241" spans="2:3">
      <c r="B241" s="57"/>
      <c r="C241" s="57"/>
    </row>
    <row r="242" spans="2:3">
      <c r="B242" s="57"/>
      <c r="C242" s="57"/>
    </row>
    <row r="243" spans="2:3">
      <c r="B243" s="57"/>
      <c r="C243" s="57"/>
    </row>
    <row r="244" spans="2:3">
      <c r="B244" s="57"/>
      <c r="C244" s="57"/>
    </row>
    <row r="245" spans="2:3">
      <c r="B245" s="57"/>
      <c r="C245" s="57"/>
    </row>
    <row r="246" spans="2:3">
      <c r="B246" s="57"/>
      <c r="C246" s="57"/>
    </row>
    <row r="247" spans="2:3">
      <c r="B247" s="57"/>
      <c r="C247" s="57"/>
    </row>
    <row r="248" spans="2:3">
      <c r="B248" s="57"/>
      <c r="C248" s="57"/>
    </row>
    <row r="249" spans="2:3">
      <c r="B249" s="57"/>
      <c r="C249" s="57"/>
    </row>
    <row r="250" spans="2:3">
      <c r="B250" s="57"/>
      <c r="C250" s="57"/>
    </row>
    <row r="251" spans="2:3">
      <c r="B251" s="57"/>
      <c r="C251" s="57"/>
    </row>
    <row r="252" spans="2:3">
      <c r="B252" s="57"/>
      <c r="C252" s="57"/>
    </row>
    <row r="253" spans="2:3">
      <c r="B253" s="57"/>
      <c r="C253" s="57"/>
    </row>
    <row r="254" spans="2:3">
      <c r="B254" s="57"/>
      <c r="C254" s="57"/>
    </row>
    <row r="255" spans="2:3">
      <c r="B255" s="57"/>
      <c r="C255" s="57"/>
    </row>
    <row r="256" spans="2:3">
      <c r="B256" s="57"/>
      <c r="C256" s="57"/>
    </row>
    <row r="257" spans="2:3">
      <c r="B257" s="57"/>
      <c r="C257" s="57"/>
    </row>
    <row r="258" spans="2:3">
      <c r="B258" s="57"/>
      <c r="C258" s="57"/>
    </row>
    <row r="259" spans="2:3">
      <c r="B259" s="57"/>
      <c r="C259" s="57"/>
    </row>
    <row r="260" spans="2:3">
      <c r="B260" s="57"/>
      <c r="C260" s="57"/>
    </row>
    <row r="261" spans="2:3">
      <c r="B261" s="57"/>
      <c r="C261" s="57"/>
    </row>
    <row r="262" spans="2:3">
      <c r="B262" s="57"/>
      <c r="C262" s="57"/>
    </row>
    <row r="263" spans="2:3">
      <c r="B263" s="57"/>
      <c r="C263" s="57"/>
    </row>
    <row r="264" spans="2:3">
      <c r="B264" s="57"/>
      <c r="C264" s="57"/>
    </row>
    <row r="265" spans="2:3">
      <c r="B265" s="57"/>
      <c r="C265" s="57"/>
    </row>
    <row r="266" spans="2:3">
      <c r="B266" s="57"/>
      <c r="C266" s="57"/>
    </row>
    <row r="267" spans="2:3">
      <c r="B267" s="57"/>
      <c r="C267" s="57"/>
    </row>
    <row r="268" spans="2:3">
      <c r="B268" s="57"/>
      <c r="C268" s="57"/>
    </row>
    <row r="269" spans="2:3">
      <c r="B269" s="57"/>
      <c r="C269" s="57"/>
    </row>
    <row r="270" spans="2:3">
      <c r="B270" s="57"/>
      <c r="C270" s="57"/>
    </row>
    <row r="271" spans="2:3">
      <c r="B271" s="57"/>
      <c r="C271" s="57"/>
    </row>
    <row r="272" spans="2:3">
      <c r="B272" s="57"/>
      <c r="C272" s="57"/>
    </row>
    <row r="273" spans="2:3">
      <c r="B273" s="57"/>
      <c r="C273" s="57"/>
    </row>
    <row r="274" spans="2:3">
      <c r="B274" s="57"/>
      <c r="C274" s="57"/>
    </row>
    <row r="275" spans="2:3">
      <c r="B275" s="57"/>
      <c r="C275" s="57"/>
    </row>
    <row r="276" spans="2:3">
      <c r="B276" s="57"/>
      <c r="C276" s="57"/>
    </row>
    <row r="277" spans="2:3">
      <c r="B277" s="57"/>
      <c r="C277" s="57"/>
    </row>
    <row r="278" spans="2:3">
      <c r="B278" s="57"/>
      <c r="C278" s="57"/>
    </row>
    <row r="279" spans="2:3">
      <c r="B279" s="57"/>
      <c r="C279" s="57"/>
    </row>
    <row r="280" spans="2:3">
      <c r="B280" s="57"/>
      <c r="C280" s="57"/>
    </row>
    <row r="281" spans="2:3">
      <c r="B281" s="57"/>
      <c r="C281" s="57"/>
    </row>
    <row r="282" spans="2:3">
      <c r="B282" s="57"/>
      <c r="C282" s="57"/>
    </row>
    <row r="283" spans="2:3">
      <c r="B283" s="57"/>
      <c r="C283" s="57"/>
    </row>
    <row r="284" spans="2:3">
      <c r="B284" s="57"/>
      <c r="C284" s="57"/>
    </row>
    <row r="285" spans="2:3">
      <c r="B285" s="57"/>
      <c r="C285" s="57"/>
    </row>
    <row r="286" spans="2:3">
      <c r="B286" s="57"/>
      <c r="C286" s="57"/>
    </row>
    <row r="287" spans="2:3">
      <c r="B287" s="57"/>
      <c r="C287" s="57"/>
    </row>
    <row r="288" spans="2:3">
      <c r="B288" s="57"/>
      <c r="C288" s="57"/>
    </row>
    <row r="289" spans="2:3">
      <c r="B289" s="57"/>
      <c r="C289" s="57"/>
    </row>
    <row r="290" spans="2:3">
      <c r="B290" s="57"/>
      <c r="C290" s="57"/>
    </row>
    <row r="291" spans="2:3">
      <c r="B291" s="57"/>
      <c r="C291" s="57"/>
    </row>
    <row r="292" spans="2:3">
      <c r="B292" s="57"/>
      <c r="C292" s="57"/>
    </row>
    <row r="293" spans="2:3">
      <c r="B293" s="57"/>
      <c r="C293" s="57"/>
    </row>
    <row r="294" spans="2:3">
      <c r="B294" s="57"/>
      <c r="C294" s="57"/>
    </row>
    <row r="295" spans="2:3">
      <c r="B295" s="57"/>
      <c r="C295" s="57"/>
    </row>
    <row r="296" spans="2:3">
      <c r="B296" s="57"/>
      <c r="C296" s="57"/>
    </row>
    <row r="297" spans="2:3">
      <c r="B297" s="57"/>
      <c r="C297" s="57"/>
    </row>
    <row r="298" spans="2:3">
      <c r="B298" s="57"/>
      <c r="C298" s="57"/>
    </row>
    <row r="299" spans="2:3">
      <c r="B299" s="57"/>
      <c r="C299" s="57"/>
    </row>
    <row r="300" spans="2:3">
      <c r="B300" s="57"/>
      <c r="C300" s="57"/>
    </row>
    <row r="301" spans="2:3">
      <c r="B301" s="57"/>
      <c r="C301" s="57"/>
    </row>
    <row r="302" spans="2:3">
      <c r="B302" s="57"/>
      <c r="C302" s="57"/>
    </row>
    <row r="303" spans="2:3">
      <c r="B303" s="57"/>
      <c r="C303" s="57"/>
    </row>
    <row r="304" spans="2:3">
      <c r="B304" s="57"/>
      <c r="C304" s="57"/>
    </row>
    <row r="305" spans="2:3">
      <c r="B305" s="57"/>
      <c r="C305" s="57"/>
    </row>
    <row r="306" spans="2:3">
      <c r="B306" s="57"/>
      <c r="C306" s="57"/>
    </row>
    <row r="307" spans="2:3">
      <c r="B307" s="57"/>
      <c r="C307" s="57"/>
    </row>
    <row r="308" spans="2:3">
      <c r="B308" s="57"/>
      <c r="C308" s="57"/>
    </row>
    <row r="309" spans="2:3">
      <c r="B309" s="57"/>
      <c r="C309" s="57"/>
    </row>
    <row r="310" spans="2:3">
      <c r="B310" s="57"/>
      <c r="C310" s="57"/>
    </row>
    <row r="311" spans="2:3">
      <c r="B311" s="57"/>
      <c r="C311" s="57"/>
    </row>
    <row r="312" spans="2:3">
      <c r="B312" s="57"/>
      <c r="C312" s="57"/>
    </row>
    <row r="313" spans="2:3">
      <c r="B313" s="57"/>
      <c r="C313" s="57"/>
    </row>
    <row r="314" spans="2:3">
      <c r="B314" s="57"/>
      <c r="C314" s="57"/>
    </row>
    <row r="315" spans="2:3">
      <c r="B315" s="57"/>
      <c r="C315" s="57"/>
    </row>
    <row r="316" spans="2:3">
      <c r="B316" s="57"/>
      <c r="C316" s="57"/>
    </row>
    <row r="317" spans="2:3">
      <c r="B317" s="57"/>
      <c r="C317" s="57"/>
    </row>
    <row r="318" spans="2:3">
      <c r="B318" s="57"/>
      <c r="C318" s="57"/>
    </row>
    <row r="319" spans="2:3">
      <c r="B319" s="57"/>
      <c r="C319" s="57"/>
    </row>
    <row r="320" spans="2:3">
      <c r="B320" s="57"/>
      <c r="C320" s="57"/>
    </row>
    <row r="321" spans="2:3">
      <c r="B321" s="57"/>
      <c r="C321" s="57"/>
    </row>
    <row r="322" spans="2:3">
      <c r="B322" s="57"/>
      <c r="C322" s="57"/>
    </row>
    <row r="323" spans="2:3">
      <c r="B323" s="57"/>
      <c r="C323" s="57"/>
    </row>
    <row r="324" spans="2:3">
      <c r="B324" s="57"/>
      <c r="C324" s="57"/>
    </row>
    <row r="325" spans="2:3">
      <c r="B325" s="57"/>
      <c r="C325" s="57"/>
    </row>
    <row r="326" spans="2:3">
      <c r="B326" s="57"/>
      <c r="C326" s="57"/>
    </row>
    <row r="327" spans="2:3">
      <c r="B327" s="57"/>
      <c r="C327" s="57"/>
    </row>
    <row r="328" spans="2:3">
      <c r="B328" s="57"/>
      <c r="C328" s="57"/>
    </row>
    <row r="329" spans="2:3">
      <c r="B329" s="57"/>
      <c r="C329" s="57"/>
    </row>
    <row r="330" spans="2:3">
      <c r="B330" s="57"/>
      <c r="C330" s="57"/>
    </row>
    <row r="331" spans="2:3">
      <c r="B331" s="57"/>
      <c r="C331" s="57"/>
    </row>
    <row r="332" spans="2:3">
      <c r="B332" s="57"/>
      <c r="C332" s="57"/>
    </row>
    <row r="333" spans="2:3">
      <c r="B333" s="57"/>
      <c r="C333" s="57"/>
    </row>
    <row r="334" spans="2:3">
      <c r="B334" s="57"/>
      <c r="C334" s="57"/>
    </row>
    <row r="335" spans="2:3">
      <c r="B335" s="57"/>
      <c r="C335" s="57"/>
    </row>
    <row r="336" spans="2:3">
      <c r="B336" s="57"/>
      <c r="C336" s="57"/>
    </row>
    <row r="337" spans="2:3">
      <c r="B337" s="57"/>
      <c r="C337" s="57"/>
    </row>
    <row r="338" spans="2:3">
      <c r="B338" s="57"/>
      <c r="C338" s="57"/>
    </row>
    <row r="339" spans="2:3">
      <c r="B339" s="57"/>
      <c r="C339" s="57"/>
    </row>
    <row r="340" spans="2:3">
      <c r="B340" s="57"/>
      <c r="C340" s="57"/>
    </row>
    <row r="341" spans="2:3">
      <c r="B341" s="57"/>
      <c r="C341" s="57"/>
    </row>
    <row r="342" spans="2:3">
      <c r="B342" s="57"/>
      <c r="C342" s="57"/>
    </row>
    <row r="343" spans="2:3">
      <c r="B343" s="57"/>
      <c r="C343" s="57"/>
    </row>
    <row r="344" spans="2:3">
      <c r="B344" s="57"/>
      <c r="C344" s="57"/>
    </row>
    <row r="345" spans="2:3">
      <c r="B345" s="57"/>
      <c r="C345" s="57"/>
    </row>
    <row r="346" spans="2:3">
      <c r="B346" s="57"/>
      <c r="C346" s="57"/>
    </row>
    <row r="347" spans="2:3">
      <c r="B347" s="57"/>
      <c r="C347" s="57"/>
    </row>
    <row r="348" spans="2:3">
      <c r="B348" s="57"/>
      <c r="C348" s="57"/>
    </row>
    <row r="349" spans="2:3">
      <c r="B349" s="57"/>
      <c r="C349" s="57"/>
    </row>
    <row r="350" spans="2:3">
      <c r="B350" s="57"/>
      <c r="C350" s="57"/>
    </row>
    <row r="351" spans="2:3">
      <c r="B351" s="57"/>
      <c r="C351" s="57"/>
    </row>
    <row r="352" spans="2:3">
      <c r="B352" s="57"/>
      <c r="C352" s="57"/>
    </row>
    <row r="353" spans="2:3">
      <c r="B353" s="57"/>
      <c r="C353" s="57"/>
    </row>
    <row r="354" spans="2:3">
      <c r="B354" s="57"/>
      <c r="C354" s="57"/>
    </row>
    <row r="355" spans="2:3">
      <c r="B355" s="57"/>
      <c r="C355" s="57"/>
    </row>
    <row r="356" spans="2:3">
      <c r="B356" s="57"/>
      <c r="C356" s="57"/>
    </row>
    <row r="357" spans="2:3">
      <c r="B357" s="57"/>
      <c r="C357" s="57"/>
    </row>
    <row r="358" spans="2:3">
      <c r="B358" s="57"/>
      <c r="C358" s="57"/>
    </row>
    <row r="359" spans="2:3">
      <c r="B359" s="57"/>
      <c r="C359" s="57"/>
    </row>
    <row r="360" spans="2:3">
      <c r="B360" s="57"/>
      <c r="C360" s="57"/>
    </row>
    <row r="361" spans="2:3">
      <c r="B361" s="57"/>
      <c r="C361" s="57"/>
    </row>
    <row r="362" spans="2:3">
      <c r="B362" s="57"/>
      <c r="C362" s="57"/>
    </row>
    <row r="363" spans="2:3">
      <c r="B363" s="57"/>
      <c r="C363" s="57"/>
    </row>
    <row r="364" spans="2:3">
      <c r="B364" s="57"/>
      <c r="C364" s="57"/>
    </row>
    <row r="365" spans="2:3">
      <c r="B365" s="57"/>
      <c r="C365" s="57"/>
    </row>
    <row r="366" spans="2:3">
      <c r="B366" s="57"/>
      <c r="C366" s="57"/>
    </row>
    <row r="367" spans="2:3">
      <c r="B367" s="57"/>
      <c r="C367" s="57"/>
    </row>
    <row r="368" spans="2:3">
      <c r="B368" s="57"/>
      <c r="C368" s="57"/>
    </row>
    <row r="369" spans="2:3">
      <c r="B369" s="57"/>
      <c r="C369" s="57"/>
    </row>
    <row r="370" spans="2:3">
      <c r="B370" s="57"/>
      <c r="C370" s="57"/>
    </row>
    <row r="371" spans="2:3">
      <c r="B371" s="57"/>
      <c r="C371" s="57"/>
    </row>
    <row r="372" spans="2:3">
      <c r="B372" s="57"/>
      <c r="C372" s="57"/>
    </row>
    <row r="373" spans="2:3">
      <c r="B373" s="57"/>
      <c r="C373" s="57"/>
    </row>
    <row r="374" spans="2:3">
      <c r="B374" s="57"/>
      <c r="C374" s="57"/>
    </row>
    <row r="375" spans="2:3">
      <c r="B375" s="57"/>
      <c r="C375" s="57"/>
    </row>
    <row r="376" spans="2:3">
      <c r="B376" s="57"/>
      <c r="C376" s="57"/>
    </row>
    <row r="377" spans="2:3">
      <c r="B377" s="57"/>
      <c r="C377" s="57"/>
    </row>
    <row r="378" spans="2:3">
      <c r="B378" s="57"/>
      <c r="C378" s="57"/>
    </row>
    <row r="379" spans="2:3">
      <c r="B379" s="57"/>
      <c r="C379" s="57"/>
    </row>
    <row r="380" spans="2:3">
      <c r="B380" s="57"/>
      <c r="C380" s="57"/>
    </row>
    <row r="381" spans="2:3">
      <c r="B381" s="57"/>
      <c r="C381" s="57"/>
    </row>
    <row r="382" spans="2:3">
      <c r="B382" s="57"/>
      <c r="C382" s="57"/>
    </row>
    <row r="383" spans="2:3">
      <c r="B383" s="57"/>
      <c r="C383" s="57"/>
    </row>
    <row r="384" spans="2:3">
      <c r="B384" s="57"/>
      <c r="C384" s="57"/>
    </row>
    <row r="385" spans="2:3">
      <c r="B385" s="57"/>
      <c r="C385" s="57"/>
    </row>
    <row r="386" spans="2:3">
      <c r="B386" s="57"/>
      <c r="C386" s="57"/>
    </row>
    <row r="387" spans="2:3">
      <c r="B387" s="57"/>
      <c r="C387" s="57"/>
    </row>
    <row r="388" spans="2:3">
      <c r="B388" s="57"/>
      <c r="C388" s="57"/>
    </row>
    <row r="389" spans="2:3">
      <c r="B389" s="57"/>
      <c r="C389" s="57"/>
    </row>
    <row r="390" spans="2:3">
      <c r="B390" s="57"/>
      <c r="C390" s="57"/>
    </row>
    <row r="391" spans="2:3">
      <c r="B391" s="57"/>
      <c r="C391" s="57"/>
    </row>
    <row r="392" spans="2:3">
      <c r="B392" s="57"/>
      <c r="C392" s="57"/>
    </row>
    <row r="393" spans="2:3">
      <c r="B393" s="57"/>
      <c r="C393" s="57"/>
    </row>
    <row r="394" spans="2:3">
      <c r="B394" s="57"/>
      <c r="C394" s="57"/>
    </row>
    <row r="395" spans="2:3">
      <c r="B395" s="57"/>
      <c r="C395" s="57"/>
    </row>
    <row r="396" spans="2:3">
      <c r="B396" s="57"/>
      <c r="C396" s="57"/>
    </row>
    <row r="397" spans="2:3">
      <c r="B397" s="57"/>
      <c r="C397" s="57"/>
    </row>
    <row r="398" spans="2:3">
      <c r="B398" s="57"/>
      <c r="C398" s="57"/>
    </row>
    <row r="399" spans="2:3">
      <c r="B399" s="57"/>
      <c r="C399" s="57"/>
    </row>
    <row r="400" spans="2:3">
      <c r="B400" s="57"/>
      <c r="C400" s="57"/>
    </row>
    <row r="401" spans="2:3">
      <c r="B401" s="57"/>
      <c r="C401" s="57"/>
    </row>
    <row r="402" spans="2:3">
      <c r="B402" s="57"/>
      <c r="C402" s="57"/>
    </row>
    <row r="403" spans="2:3">
      <c r="B403" s="57"/>
      <c r="C403" s="57"/>
    </row>
    <row r="404" spans="2:3">
      <c r="B404" s="57"/>
      <c r="C404" s="57"/>
    </row>
    <row r="405" spans="2:3">
      <c r="B405" s="57"/>
      <c r="C405" s="57"/>
    </row>
    <row r="406" spans="2:3">
      <c r="B406" s="57"/>
      <c r="C406" s="57"/>
    </row>
    <row r="407" spans="2:3">
      <c r="B407" s="57"/>
      <c r="C407" s="57"/>
    </row>
    <row r="408" spans="2:3">
      <c r="B408" s="57"/>
      <c r="C408" s="57"/>
    </row>
    <row r="409" spans="2:3">
      <c r="B409" s="57"/>
      <c r="C409" s="57"/>
    </row>
    <row r="410" spans="2:3">
      <c r="B410" s="57"/>
      <c r="C410" s="57"/>
    </row>
    <row r="411" spans="2:3">
      <c r="B411" s="57"/>
      <c r="C411" s="57"/>
    </row>
    <row r="412" spans="2:3">
      <c r="B412" s="57"/>
      <c r="C412" s="57"/>
    </row>
    <row r="413" spans="2:3">
      <c r="B413" s="57"/>
      <c r="C413" s="57"/>
    </row>
    <row r="414" spans="2:3">
      <c r="B414" s="57"/>
      <c r="C414" s="57"/>
    </row>
    <row r="415" spans="2:3">
      <c r="B415" s="57"/>
      <c r="C415" s="57"/>
    </row>
    <row r="416" spans="2:3">
      <c r="B416" s="57"/>
      <c r="C416" s="57"/>
    </row>
    <row r="417" spans="2:3">
      <c r="B417" s="57"/>
      <c r="C417" s="57"/>
    </row>
    <row r="418" spans="2:3">
      <c r="B418" s="57"/>
      <c r="C418" s="57"/>
    </row>
    <row r="419" spans="2:3">
      <c r="B419" s="57"/>
      <c r="C419" s="57"/>
    </row>
    <row r="420" spans="2:3">
      <c r="B420" s="57"/>
      <c r="C420" s="57"/>
    </row>
    <row r="421" spans="2:3">
      <c r="B421" s="57"/>
      <c r="C421" s="57"/>
    </row>
    <row r="422" spans="2:3">
      <c r="B422" s="57"/>
      <c r="C422" s="57"/>
    </row>
    <row r="423" spans="2:3">
      <c r="B423" s="57"/>
      <c r="C423" s="57"/>
    </row>
    <row r="424" spans="2:3">
      <c r="B424" s="57"/>
      <c r="C424" s="57"/>
    </row>
    <row r="425" spans="2:3">
      <c r="B425" s="57"/>
      <c r="C425" s="57"/>
    </row>
    <row r="426" spans="2:3">
      <c r="B426" s="57"/>
      <c r="C426" s="57"/>
    </row>
    <row r="427" spans="2:3">
      <c r="B427" s="57"/>
      <c r="C427" s="57"/>
    </row>
    <row r="428" spans="2:3">
      <c r="B428" s="57"/>
      <c r="C428" s="57"/>
    </row>
    <row r="429" spans="2:3">
      <c r="B429" s="57"/>
      <c r="C429" s="57"/>
    </row>
    <row r="430" spans="2:3">
      <c r="B430" s="57"/>
      <c r="C430" s="57"/>
    </row>
    <row r="431" spans="2:3">
      <c r="B431" s="57"/>
      <c r="C431" s="57"/>
    </row>
    <row r="432" spans="2:3">
      <c r="B432" s="57"/>
      <c r="C432" s="57"/>
    </row>
    <row r="433" spans="2:3">
      <c r="B433" s="57"/>
      <c r="C433" s="57"/>
    </row>
    <row r="434" spans="2:3">
      <c r="B434" s="57"/>
      <c r="C434" s="57"/>
    </row>
    <row r="435" spans="2:3">
      <c r="B435" s="57"/>
      <c r="C435" s="57"/>
    </row>
    <row r="436" spans="2:3">
      <c r="B436" s="57"/>
      <c r="C436" s="57"/>
    </row>
    <row r="437" spans="2:3">
      <c r="B437" s="57"/>
      <c r="C437" s="57"/>
    </row>
    <row r="438" spans="2:3">
      <c r="B438" s="57"/>
      <c r="C438" s="57"/>
    </row>
    <row r="439" spans="2:3">
      <c r="B439" s="57"/>
      <c r="C439" s="57"/>
    </row>
    <row r="440" spans="2:3">
      <c r="B440" s="57"/>
      <c r="C440" s="57"/>
    </row>
    <row r="441" spans="2:3">
      <c r="B441" s="57"/>
      <c r="C441" s="57"/>
    </row>
    <row r="442" spans="2:3">
      <c r="B442" s="57"/>
      <c r="C442" s="57"/>
    </row>
    <row r="443" spans="2:3">
      <c r="B443" s="57"/>
      <c r="C443" s="57"/>
    </row>
    <row r="444" spans="2:3">
      <c r="B444" s="57"/>
      <c r="C444" s="57"/>
    </row>
    <row r="445" spans="2:3">
      <c r="B445" s="57"/>
      <c r="C445" s="57"/>
    </row>
    <row r="446" spans="2:3">
      <c r="B446" s="57"/>
      <c r="C446" s="57"/>
    </row>
    <row r="447" spans="2:3">
      <c r="B447" s="57"/>
      <c r="C447" s="57"/>
    </row>
    <row r="448" spans="2:3">
      <c r="B448" s="57"/>
      <c r="C448" s="57"/>
    </row>
    <row r="449" spans="2:3">
      <c r="B449" s="57"/>
      <c r="C449" s="57"/>
    </row>
    <row r="450" spans="2:3">
      <c r="B450" s="57"/>
      <c r="C450" s="57"/>
    </row>
    <row r="451" spans="2:3">
      <c r="B451" s="57"/>
      <c r="C451" s="57"/>
    </row>
    <row r="452" spans="2:3">
      <c r="B452" s="57"/>
      <c r="C452" s="57"/>
    </row>
    <row r="453" spans="2:3">
      <c r="B453" s="57"/>
      <c r="C453" s="57"/>
    </row>
    <row r="454" spans="2:3">
      <c r="B454" s="57"/>
      <c r="C454" s="57"/>
    </row>
    <row r="455" spans="2:3">
      <c r="B455" s="57"/>
      <c r="C455" s="57"/>
    </row>
    <row r="456" spans="2:3">
      <c r="B456" s="57"/>
      <c r="C456" s="57"/>
    </row>
    <row r="457" spans="2:3">
      <c r="B457" s="57"/>
      <c r="C457" s="57"/>
    </row>
    <row r="458" spans="2:3">
      <c r="B458" s="57"/>
      <c r="C458" s="57"/>
    </row>
    <row r="459" spans="2:3">
      <c r="B459" s="57"/>
      <c r="C459" s="57"/>
    </row>
    <row r="460" spans="2:3">
      <c r="B460" s="57"/>
      <c r="C460" s="57"/>
    </row>
    <row r="461" spans="2:3">
      <c r="B461" s="57"/>
      <c r="C461" s="57"/>
    </row>
    <row r="462" spans="2:3">
      <c r="B462" s="57"/>
      <c r="C462" s="57"/>
    </row>
    <row r="463" spans="2:3">
      <c r="B463" s="57"/>
      <c r="C463" s="57"/>
    </row>
    <row r="464" spans="2:3">
      <c r="B464" s="57"/>
      <c r="C464" s="57"/>
    </row>
    <row r="465" spans="2:3">
      <c r="B465" s="57"/>
      <c r="C465" s="57"/>
    </row>
    <row r="466" spans="2:3">
      <c r="B466" s="57"/>
      <c r="C466" s="57"/>
    </row>
    <row r="467" spans="2:3">
      <c r="B467" s="57"/>
      <c r="C467" s="57"/>
    </row>
    <row r="468" spans="2:3">
      <c r="B468" s="57"/>
      <c r="C468" s="57"/>
    </row>
    <row r="469" spans="2:3">
      <c r="B469" s="57"/>
      <c r="C469" s="57"/>
    </row>
    <row r="470" spans="2:3">
      <c r="B470" s="57"/>
      <c r="C470" s="57"/>
    </row>
    <row r="471" spans="2:3">
      <c r="B471" s="57"/>
      <c r="C471" s="57"/>
    </row>
    <row r="472" spans="2:3">
      <c r="B472" s="57"/>
      <c r="C472" s="57"/>
    </row>
    <row r="473" spans="2:3">
      <c r="B473" s="57"/>
      <c r="C473" s="57"/>
    </row>
    <row r="474" spans="2:3">
      <c r="B474" s="57"/>
      <c r="C474" s="57"/>
    </row>
    <row r="475" spans="2:3">
      <c r="B475" s="57"/>
      <c r="C475" s="57"/>
    </row>
    <row r="476" spans="2:3">
      <c r="B476" s="57"/>
      <c r="C476" s="57"/>
    </row>
    <row r="477" spans="2:3">
      <c r="B477" s="57"/>
      <c r="C477" s="57"/>
    </row>
    <row r="478" spans="2:3">
      <c r="B478" s="57"/>
      <c r="C478" s="57"/>
    </row>
    <row r="479" spans="2:3">
      <c r="B479" s="57"/>
      <c r="C479" s="57"/>
    </row>
    <row r="480" spans="2:3">
      <c r="B480" s="57"/>
      <c r="C480" s="57"/>
    </row>
    <row r="481" spans="2:3">
      <c r="B481" s="57"/>
      <c r="C481" s="57"/>
    </row>
    <row r="482" spans="2:3">
      <c r="B482" s="57"/>
      <c r="C482" s="57"/>
    </row>
    <row r="483" spans="2:3">
      <c r="B483" s="57"/>
      <c r="C483" s="57"/>
    </row>
    <row r="484" spans="2:3">
      <c r="B484" s="57"/>
      <c r="C484" s="57"/>
    </row>
    <row r="485" spans="2:3">
      <c r="B485" s="57"/>
      <c r="C485" s="57"/>
    </row>
    <row r="486" spans="2:3">
      <c r="B486" s="57"/>
      <c r="C486" s="57"/>
    </row>
    <row r="487" spans="2:3">
      <c r="B487" s="57"/>
      <c r="C487" s="57"/>
    </row>
    <row r="488" spans="2:3">
      <c r="B488" s="57"/>
      <c r="C488" s="57"/>
    </row>
    <row r="489" spans="2:3">
      <c r="B489" s="57"/>
      <c r="C489" s="57"/>
    </row>
    <row r="490" spans="2:3">
      <c r="B490" s="57"/>
      <c r="C490" s="57"/>
    </row>
    <row r="491" spans="2:3">
      <c r="B491" s="57"/>
      <c r="C491" s="57"/>
    </row>
    <row r="492" spans="2:3">
      <c r="B492" s="57"/>
      <c r="C492" s="57"/>
    </row>
    <row r="493" spans="2:3">
      <c r="B493" s="57"/>
      <c r="C493" s="57"/>
    </row>
    <row r="494" spans="2:3">
      <c r="B494" s="57"/>
      <c r="C494" s="57"/>
    </row>
    <row r="495" spans="2:3">
      <c r="B495" s="57"/>
      <c r="C495" s="57"/>
    </row>
    <row r="496" spans="2:3">
      <c r="B496" s="57"/>
      <c r="C496" s="57"/>
    </row>
    <row r="497" spans="2:3">
      <c r="B497" s="57"/>
      <c r="C497" s="57"/>
    </row>
    <row r="498" spans="2:3">
      <c r="B498" s="57"/>
      <c r="C498" s="57"/>
    </row>
    <row r="499" spans="2:3">
      <c r="B499" s="57"/>
      <c r="C499" s="57"/>
    </row>
    <row r="500" spans="2:3">
      <c r="B500" s="57"/>
      <c r="C500" s="57"/>
    </row>
    <row r="501" spans="2:3">
      <c r="B501" s="57"/>
      <c r="C501" s="57"/>
    </row>
    <row r="502" spans="2:3">
      <c r="B502" s="57"/>
      <c r="C502" s="57"/>
    </row>
    <row r="503" spans="2:3">
      <c r="B503" s="57"/>
      <c r="C503" s="57"/>
    </row>
    <row r="504" spans="2:3">
      <c r="B504" s="57"/>
      <c r="C504" s="57"/>
    </row>
    <row r="505" spans="2:3">
      <c r="B505" s="57"/>
      <c r="C505" s="57"/>
    </row>
    <row r="506" spans="2:3">
      <c r="B506" s="57"/>
      <c r="C506" s="57"/>
    </row>
    <row r="507" spans="2:3">
      <c r="B507" s="57"/>
      <c r="C507" s="57"/>
    </row>
    <row r="508" spans="2:3">
      <c r="B508" s="57"/>
      <c r="C508" s="57"/>
    </row>
    <row r="509" spans="2:3">
      <c r="B509" s="57"/>
      <c r="C509" s="57"/>
    </row>
    <row r="510" spans="2:3">
      <c r="B510" s="57"/>
      <c r="C510" s="57"/>
    </row>
    <row r="511" spans="2:3">
      <c r="B511" s="57"/>
      <c r="C511" s="57"/>
    </row>
    <row r="512" spans="2:3">
      <c r="B512" s="57"/>
      <c r="C512" s="57"/>
    </row>
    <row r="513" spans="2:3">
      <c r="B513" s="57"/>
      <c r="C513" s="57"/>
    </row>
    <row r="514" spans="2:3">
      <c r="B514" s="57"/>
      <c r="C514" s="57"/>
    </row>
    <row r="515" spans="2:3">
      <c r="B515" s="57"/>
      <c r="C515" s="57"/>
    </row>
    <row r="516" spans="2:3">
      <c r="B516" s="57"/>
      <c r="C516" s="57"/>
    </row>
    <row r="517" spans="2:3">
      <c r="B517" s="57"/>
      <c r="C517" s="57"/>
    </row>
    <row r="518" spans="2:3">
      <c r="B518" s="57"/>
      <c r="C518" s="57"/>
    </row>
    <row r="519" spans="2:3">
      <c r="B519" s="57"/>
      <c r="C519" s="57"/>
    </row>
    <row r="520" spans="2:3">
      <c r="B520" s="57"/>
      <c r="C520" s="57"/>
    </row>
    <row r="521" spans="2:3">
      <c r="B521" s="57"/>
      <c r="C521" s="57"/>
    </row>
    <row r="522" spans="2:3">
      <c r="B522" s="57"/>
      <c r="C522" s="57"/>
    </row>
    <row r="523" spans="2:3">
      <c r="B523" s="57"/>
      <c r="C523" s="57"/>
    </row>
    <row r="524" spans="2:3">
      <c r="B524" s="57"/>
      <c r="C524" s="57"/>
    </row>
    <row r="525" spans="2:3">
      <c r="B525" s="57"/>
      <c r="C525" s="57"/>
    </row>
    <row r="526" spans="2:3">
      <c r="B526" s="57"/>
      <c r="C526" s="57"/>
    </row>
    <row r="527" spans="2:3">
      <c r="B527" s="57"/>
      <c r="C527" s="57"/>
    </row>
    <row r="528" spans="2:3">
      <c r="B528" s="57"/>
      <c r="C528" s="57"/>
    </row>
    <row r="529" spans="2:3">
      <c r="B529" s="57"/>
      <c r="C529" s="57"/>
    </row>
    <row r="530" spans="2:3">
      <c r="B530" s="57"/>
      <c r="C530" s="57"/>
    </row>
    <row r="531" spans="2:3">
      <c r="B531" s="57"/>
      <c r="C531" s="57"/>
    </row>
    <row r="532" spans="2:3">
      <c r="B532" s="57"/>
      <c r="C532" s="57"/>
    </row>
    <row r="533" spans="2:3">
      <c r="B533" s="57"/>
      <c r="C533" s="57"/>
    </row>
    <row r="534" spans="2:3">
      <c r="B534" s="57"/>
      <c r="C534" s="57"/>
    </row>
    <row r="535" spans="2:3">
      <c r="B535" s="57"/>
      <c r="C535" s="57"/>
    </row>
    <row r="536" spans="2:3">
      <c r="B536" s="57"/>
      <c r="C536" s="57"/>
    </row>
    <row r="537" spans="2:3">
      <c r="B537" s="57"/>
      <c r="C537" s="57"/>
    </row>
    <row r="538" spans="2:3">
      <c r="B538" s="57"/>
      <c r="C538" s="57"/>
    </row>
    <row r="539" spans="2:3">
      <c r="B539" s="57"/>
      <c r="C539" s="57"/>
    </row>
    <row r="540" spans="2:3">
      <c r="B540" s="57"/>
      <c r="C540" s="57"/>
    </row>
    <row r="541" spans="2:3">
      <c r="B541" s="57"/>
      <c r="C541" s="57"/>
    </row>
    <row r="542" spans="2:3">
      <c r="B542" s="57"/>
      <c r="C542" s="57"/>
    </row>
    <row r="543" spans="2:3">
      <c r="B543" s="57"/>
      <c r="C543" s="57"/>
    </row>
    <row r="544" spans="2:3">
      <c r="B544" s="57"/>
      <c r="C544" s="57"/>
    </row>
    <row r="545" spans="2:3">
      <c r="B545" s="57"/>
      <c r="C545" s="57"/>
    </row>
    <row r="546" spans="2:3">
      <c r="B546" s="57"/>
      <c r="C546" s="57"/>
    </row>
    <row r="547" spans="2:3">
      <c r="B547" s="57"/>
      <c r="C547" s="57"/>
    </row>
    <row r="548" spans="2:3">
      <c r="B548" s="57"/>
      <c r="C548" s="57"/>
    </row>
    <row r="549" spans="2:3">
      <c r="B549" s="57"/>
      <c r="C549" s="57"/>
    </row>
    <row r="550" spans="2:3">
      <c r="B550" s="57"/>
      <c r="C550" s="57"/>
    </row>
    <row r="551" spans="2:3">
      <c r="B551" s="57"/>
      <c r="C551" s="57"/>
    </row>
    <row r="552" spans="2:3">
      <c r="B552" s="57"/>
      <c r="C552" s="57"/>
    </row>
    <row r="553" spans="2:3">
      <c r="B553" s="57"/>
      <c r="C553" s="57"/>
    </row>
    <row r="554" spans="2:3">
      <c r="B554" s="57"/>
      <c r="C554" s="57"/>
    </row>
    <row r="555" spans="2:3">
      <c r="B555" s="57"/>
      <c r="C555" s="57"/>
    </row>
    <row r="556" spans="2:3">
      <c r="B556" s="57"/>
      <c r="C556" s="57"/>
    </row>
    <row r="557" spans="2:3">
      <c r="B557" s="57"/>
      <c r="C557" s="57"/>
    </row>
    <row r="558" spans="2:3">
      <c r="B558" s="57"/>
      <c r="C558" s="57"/>
    </row>
    <row r="559" spans="2:3">
      <c r="B559" s="57"/>
      <c r="C559" s="57"/>
    </row>
    <row r="560" spans="2:3">
      <c r="B560" s="57"/>
      <c r="C560" s="57"/>
    </row>
    <row r="561" spans="2:3">
      <c r="B561" s="57"/>
      <c r="C561" s="57"/>
    </row>
    <row r="562" spans="2:3">
      <c r="B562" s="57"/>
      <c r="C562" s="57"/>
    </row>
    <row r="563" spans="2:3">
      <c r="B563" s="57"/>
      <c r="C563" s="57"/>
    </row>
    <row r="564" spans="2:3">
      <c r="B564" s="57"/>
      <c r="C564" s="57"/>
    </row>
    <row r="565" spans="2:3">
      <c r="B565" s="57"/>
      <c r="C565" s="57"/>
    </row>
    <row r="566" spans="2:3">
      <c r="B566" s="57"/>
      <c r="C566" s="57"/>
    </row>
    <row r="567" spans="2:3">
      <c r="B567" s="57"/>
      <c r="C567" s="57"/>
    </row>
    <row r="568" spans="2:3">
      <c r="B568" s="57"/>
      <c r="C568" s="57"/>
    </row>
    <row r="569" spans="2:3">
      <c r="B569" s="57"/>
      <c r="C569" s="57"/>
    </row>
    <row r="570" spans="2:3">
      <c r="B570" s="57"/>
      <c r="C570" s="57"/>
    </row>
    <row r="571" spans="2:3">
      <c r="B571" s="57"/>
      <c r="C571" s="57"/>
    </row>
    <row r="572" spans="2:3">
      <c r="B572" s="57"/>
      <c r="C572" s="57"/>
    </row>
    <row r="573" spans="2:3">
      <c r="B573" s="57"/>
      <c r="C573" s="57"/>
    </row>
    <row r="574" spans="2:3">
      <c r="B574" s="57"/>
      <c r="C574" s="57"/>
    </row>
    <row r="575" spans="2:3">
      <c r="B575" s="57"/>
      <c r="C575" s="57"/>
    </row>
    <row r="576" spans="2:3">
      <c r="B576" s="57"/>
      <c r="C576" s="57"/>
    </row>
    <row r="577" spans="2:3">
      <c r="B577" s="57"/>
      <c r="C577" s="57"/>
    </row>
    <row r="578" spans="2:3">
      <c r="B578" s="57"/>
      <c r="C578" s="57"/>
    </row>
    <row r="579" spans="2:3">
      <c r="B579" s="57"/>
      <c r="C579" s="57"/>
    </row>
    <row r="580" spans="2:3">
      <c r="B580" s="57"/>
      <c r="C580" s="57"/>
    </row>
    <row r="581" spans="2:3">
      <c r="B581" s="57"/>
      <c r="C581" s="57"/>
    </row>
    <row r="582" spans="2:3">
      <c r="B582" s="57"/>
      <c r="C582" s="57"/>
    </row>
    <row r="583" spans="2:3">
      <c r="B583" s="57"/>
      <c r="C583" s="57"/>
    </row>
    <row r="584" spans="2:3">
      <c r="B584" s="57"/>
      <c r="C584" s="57"/>
    </row>
    <row r="585" spans="2:3">
      <c r="B585" s="57"/>
      <c r="C585" s="57"/>
    </row>
    <row r="586" spans="2:3">
      <c r="B586" s="57"/>
      <c r="C586" s="57"/>
    </row>
    <row r="587" spans="2:3">
      <c r="B587" s="57"/>
      <c r="C587" s="57"/>
    </row>
    <row r="588" spans="2:3">
      <c r="B588" s="57"/>
      <c r="C588" s="57"/>
    </row>
    <row r="589" spans="2:3">
      <c r="B589" s="57"/>
      <c r="C589" s="57"/>
    </row>
    <row r="590" spans="2:3">
      <c r="B590" s="57"/>
      <c r="C590" s="57"/>
    </row>
    <row r="591" spans="2:3">
      <c r="B591" s="57"/>
      <c r="C591" s="57"/>
    </row>
    <row r="592" spans="2:3">
      <c r="B592" s="57"/>
      <c r="C592" s="57"/>
    </row>
    <row r="593" spans="2:3">
      <c r="B593" s="57"/>
      <c r="C593" s="57"/>
    </row>
    <row r="594" spans="2:3">
      <c r="B594" s="57"/>
      <c r="C594" s="57"/>
    </row>
    <row r="595" spans="2:3">
      <c r="B595" s="57"/>
      <c r="C595" s="57"/>
    </row>
    <row r="596" spans="2:3">
      <c r="B596" s="57"/>
      <c r="C596" s="57"/>
    </row>
    <row r="597" spans="2:3">
      <c r="B597" s="57"/>
      <c r="C597" s="57"/>
    </row>
    <row r="598" spans="2:3">
      <c r="B598" s="57"/>
      <c r="C598" s="57"/>
    </row>
    <row r="599" spans="2:3">
      <c r="B599" s="57"/>
      <c r="C599" s="57"/>
    </row>
    <row r="600" spans="2:3">
      <c r="B600" s="57"/>
      <c r="C600" s="57"/>
    </row>
    <row r="601" spans="2:3">
      <c r="B601" s="57"/>
      <c r="C601" s="57"/>
    </row>
    <row r="602" spans="2:3">
      <c r="B602" s="57"/>
      <c r="C602" s="57"/>
    </row>
    <row r="603" spans="2:3">
      <c r="B603" s="57"/>
      <c r="C603" s="57"/>
    </row>
    <row r="604" spans="2:3">
      <c r="B604" s="57"/>
      <c r="C604" s="57"/>
    </row>
    <row r="605" spans="2:3">
      <c r="B605" s="57"/>
      <c r="C605" s="57"/>
    </row>
    <row r="606" spans="2:3">
      <c r="B606" s="57"/>
      <c r="C606" s="57"/>
    </row>
    <row r="607" spans="2:3">
      <c r="B607" s="57"/>
      <c r="C607" s="57"/>
    </row>
    <row r="608" spans="2:3">
      <c r="B608" s="57"/>
      <c r="C608" s="57"/>
    </row>
    <row r="609" spans="2:3">
      <c r="B609" s="57"/>
      <c r="C609" s="57"/>
    </row>
    <row r="610" spans="2:3">
      <c r="B610" s="57"/>
      <c r="C610" s="57"/>
    </row>
    <row r="611" spans="2:3">
      <c r="B611" s="57"/>
      <c r="C611" s="57"/>
    </row>
    <row r="612" spans="2:3">
      <c r="B612" s="57"/>
      <c r="C612" s="57"/>
    </row>
    <row r="613" spans="2:3">
      <c r="B613" s="57"/>
      <c r="C613" s="57"/>
    </row>
    <row r="614" spans="2:3">
      <c r="B614" s="57"/>
      <c r="C614" s="57"/>
    </row>
    <row r="615" spans="2:3">
      <c r="B615" s="57"/>
      <c r="C615" s="57"/>
    </row>
    <row r="616" spans="2:3">
      <c r="B616" s="57"/>
      <c r="C616" s="57"/>
    </row>
    <row r="617" spans="2:3">
      <c r="B617" s="57"/>
      <c r="C617" s="57"/>
    </row>
    <row r="618" spans="2:3">
      <c r="B618" s="57"/>
      <c r="C618" s="57"/>
    </row>
    <row r="619" spans="2:3">
      <c r="B619" s="57"/>
      <c r="C619" s="57"/>
    </row>
    <row r="620" spans="2:3">
      <c r="B620" s="57"/>
      <c r="C620" s="57"/>
    </row>
    <row r="621" spans="2:3">
      <c r="B621" s="57"/>
      <c r="C621" s="57"/>
    </row>
    <row r="622" spans="2:3">
      <c r="B622" s="57"/>
      <c r="C622" s="57"/>
    </row>
    <row r="623" spans="2:3">
      <c r="B623" s="57"/>
      <c r="C623" s="57"/>
    </row>
    <row r="624" spans="2:3">
      <c r="B624" s="57"/>
      <c r="C624" s="57"/>
    </row>
    <row r="625" spans="2:3">
      <c r="B625" s="57"/>
      <c r="C625" s="57"/>
    </row>
    <row r="626" spans="2:3">
      <c r="B626" s="57"/>
      <c r="C626" s="57"/>
    </row>
    <row r="627" spans="2:3">
      <c r="B627" s="57"/>
      <c r="C627" s="57"/>
    </row>
    <row r="628" spans="2:3">
      <c r="B628" s="57"/>
      <c r="C628" s="57"/>
    </row>
    <row r="629" spans="2:3">
      <c r="B629" s="57"/>
      <c r="C629" s="57"/>
    </row>
    <row r="630" spans="2:3">
      <c r="B630" s="57"/>
      <c r="C630" s="57"/>
    </row>
    <row r="631" spans="2:3">
      <c r="B631" s="57"/>
      <c r="C631" s="57"/>
    </row>
    <row r="632" spans="2:3">
      <c r="B632" s="57"/>
      <c r="C632" s="57"/>
    </row>
    <row r="633" spans="2:3">
      <c r="B633" s="57"/>
      <c r="C633" s="57"/>
    </row>
    <row r="634" spans="2:3">
      <c r="B634" s="57"/>
      <c r="C634" s="57"/>
    </row>
    <row r="635" spans="2:3">
      <c r="B635" s="57"/>
      <c r="C635" s="57"/>
    </row>
    <row r="636" spans="2:3">
      <c r="B636" s="57"/>
      <c r="C636" s="57"/>
    </row>
    <row r="637" spans="2:3">
      <c r="B637" s="57"/>
      <c r="C637" s="57"/>
    </row>
    <row r="638" spans="2:3">
      <c r="B638" s="57"/>
      <c r="C638" s="57"/>
    </row>
    <row r="639" spans="2:3">
      <c r="B639" s="57"/>
      <c r="C639" s="57"/>
    </row>
    <row r="640" spans="2:3">
      <c r="B640" s="57"/>
      <c r="C640" s="57"/>
    </row>
    <row r="641" spans="2:3">
      <c r="B641" s="57"/>
      <c r="C641" s="57"/>
    </row>
    <row r="642" spans="2:3">
      <c r="B642" s="57"/>
      <c r="C642" s="57"/>
    </row>
    <row r="643" spans="2:3">
      <c r="B643" s="57"/>
      <c r="C643" s="57"/>
    </row>
    <row r="644" spans="2:3">
      <c r="B644" s="57"/>
      <c r="C644" s="57"/>
    </row>
    <row r="645" spans="2:3">
      <c r="B645" s="57"/>
      <c r="C645" s="57"/>
    </row>
    <row r="646" spans="2:3">
      <c r="B646" s="57"/>
      <c r="C646" s="57"/>
    </row>
    <row r="647" spans="2:3">
      <c r="B647" s="57"/>
      <c r="C647" s="57"/>
    </row>
    <row r="648" spans="2:3">
      <c r="B648" s="57"/>
      <c r="C648" s="57"/>
    </row>
    <row r="649" spans="2:3">
      <c r="B649" s="57"/>
      <c r="C649" s="57"/>
    </row>
    <row r="650" spans="2:3">
      <c r="B650" s="57"/>
      <c r="C650" s="57"/>
    </row>
    <row r="651" spans="2:3">
      <c r="B651" s="57"/>
      <c r="C651" s="57"/>
    </row>
    <row r="652" spans="2:3">
      <c r="B652" s="57"/>
      <c r="C652" s="57"/>
    </row>
    <row r="653" spans="2:3">
      <c r="B653" s="57"/>
      <c r="C653" s="57"/>
    </row>
    <row r="654" spans="2:3">
      <c r="B654" s="57"/>
      <c r="C654" s="57"/>
    </row>
    <row r="655" spans="2:3">
      <c r="B655" s="57"/>
      <c r="C655" s="57"/>
    </row>
    <row r="656" spans="2:3">
      <c r="B656" s="57"/>
      <c r="C656" s="57"/>
    </row>
    <row r="657" spans="2:3">
      <c r="B657" s="57"/>
      <c r="C657" s="57"/>
    </row>
    <row r="658" spans="2:3">
      <c r="B658" s="57"/>
      <c r="C658" s="57"/>
    </row>
    <row r="659" spans="2:3">
      <c r="B659" s="57"/>
      <c r="C659" s="57"/>
    </row>
    <row r="660" spans="2:3">
      <c r="B660" s="57"/>
      <c r="C660" s="57"/>
    </row>
    <row r="661" spans="2:3">
      <c r="B661" s="57"/>
      <c r="C661" s="57"/>
    </row>
    <row r="662" spans="2:3">
      <c r="B662" s="57"/>
      <c r="C662" s="57"/>
    </row>
    <row r="663" spans="2:3">
      <c r="B663" s="57"/>
      <c r="C663" s="57"/>
    </row>
    <row r="664" spans="2:3">
      <c r="B664" s="57"/>
      <c r="C664" s="57"/>
    </row>
    <row r="665" spans="2:3">
      <c r="B665" s="57"/>
      <c r="C665" s="57"/>
    </row>
    <row r="666" spans="2:3">
      <c r="B666" s="57"/>
      <c r="C666" s="57"/>
    </row>
    <row r="667" spans="2:3">
      <c r="B667" s="57"/>
      <c r="C667" s="57"/>
    </row>
    <row r="668" spans="2:3">
      <c r="B668" s="57"/>
      <c r="C668" s="57"/>
    </row>
    <row r="669" spans="2:3">
      <c r="B669" s="57"/>
      <c r="C669" s="57"/>
    </row>
    <row r="670" spans="2:3">
      <c r="B670" s="57"/>
      <c r="C670" s="57"/>
    </row>
    <row r="671" spans="2:3">
      <c r="B671" s="57"/>
      <c r="C671" s="57"/>
    </row>
    <row r="672" spans="2:3">
      <c r="B672" s="57"/>
      <c r="C672" s="57"/>
    </row>
    <row r="673" spans="2:3">
      <c r="B673" s="57"/>
      <c r="C673" s="57"/>
    </row>
    <row r="674" spans="2:3">
      <c r="B674" s="57"/>
      <c r="C674" s="57"/>
    </row>
    <row r="675" spans="2:3">
      <c r="B675" s="57"/>
      <c r="C675" s="57"/>
    </row>
    <row r="676" spans="2:3">
      <c r="B676" s="57"/>
      <c r="C676" s="57"/>
    </row>
    <row r="677" spans="2:3">
      <c r="B677" s="57"/>
      <c r="C677" s="57"/>
    </row>
    <row r="678" spans="2:3">
      <c r="B678" s="57"/>
      <c r="C678" s="57"/>
    </row>
    <row r="679" spans="2:3">
      <c r="B679" s="57"/>
      <c r="C679" s="57"/>
    </row>
    <row r="680" spans="2:3">
      <c r="B680" s="57"/>
      <c r="C680" s="57"/>
    </row>
    <row r="681" spans="2:3">
      <c r="B681" s="57"/>
      <c r="C681" s="57"/>
    </row>
    <row r="682" spans="2:3">
      <c r="B682" s="57"/>
      <c r="C682" s="57"/>
    </row>
    <row r="683" spans="2:3">
      <c r="B683" s="57"/>
      <c r="C683" s="57"/>
    </row>
    <row r="684" spans="2:3">
      <c r="B684" s="57"/>
      <c r="C684" s="57"/>
    </row>
    <row r="685" spans="2:3">
      <c r="B685" s="57"/>
      <c r="C685" s="57"/>
    </row>
    <row r="686" spans="2:3">
      <c r="B686" s="57"/>
      <c r="C686" s="57"/>
    </row>
    <row r="687" spans="2:3">
      <c r="B687" s="57"/>
      <c r="C687" s="57"/>
    </row>
    <row r="688" spans="2:3">
      <c r="B688" s="57"/>
      <c r="C688" s="57"/>
    </row>
    <row r="689" spans="2:3">
      <c r="B689" s="57"/>
      <c r="C689" s="57"/>
    </row>
    <row r="690" spans="2:3">
      <c r="B690" s="57"/>
      <c r="C690" s="57"/>
    </row>
    <row r="691" spans="2:3">
      <c r="B691" s="57"/>
      <c r="C691" s="57"/>
    </row>
    <row r="692" spans="2:3">
      <c r="B692" s="57"/>
      <c r="C692" s="57"/>
    </row>
    <row r="693" spans="2:3">
      <c r="B693" s="57"/>
      <c r="C693" s="57"/>
    </row>
    <row r="694" spans="2:3">
      <c r="B694" s="57"/>
      <c r="C694" s="57"/>
    </row>
    <row r="695" spans="2:3">
      <c r="B695" s="57"/>
      <c r="C695" s="57"/>
    </row>
    <row r="696" spans="2:3">
      <c r="B696" s="57"/>
      <c r="C696" s="57"/>
    </row>
    <row r="697" spans="2:3">
      <c r="B697" s="57"/>
      <c r="C697" s="57"/>
    </row>
    <row r="698" spans="2:3">
      <c r="B698" s="57"/>
      <c r="C698" s="57"/>
    </row>
    <row r="699" spans="2:3">
      <c r="B699" s="57"/>
      <c r="C699" s="57"/>
    </row>
    <row r="700" spans="2:3">
      <c r="B700" s="57"/>
      <c r="C700" s="57"/>
    </row>
    <row r="701" spans="2:3">
      <c r="B701" s="57"/>
      <c r="C701" s="57"/>
    </row>
    <row r="702" spans="2:3">
      <c r="B702" s="57"/>
      <c r="C702" s="57"/>
    </row>
    <row r="703" spans="2:3">
      <c r="B703" s="57"/>
      <c r="C703" s="57"/>
    </row>
    <row r="704" spans="2:3">
      <c r="B704" s="57"/>
      <c r="C704" s="57"/>
    </row>
    <row r="705" spans="2:3">
      <c r="B705" s="57"/>
      <c r="C705" s="57"/>
    </row>
    <row r="706" spans="2:3">
      <c r="B706" s="57"/>
      <c r="C706" s="57"/>
    </row>
    <row r="707" spans="2:3">
      <c r="B707" s="57"/>
      <c r="C707" s="57"/>
    </row>
    <row r="708" spans="2:3">
      <c r="B708" s="57"/>
      <c r="C708" s="57"/>
    </row>
    <row r="709" spans="2:3">
      <c r="B709" s="57"/>
      <c r="C709" s="57"/>
    </row>
    <row r="710" spans="2:3">
      <c r="B710" s="57"/>
      <c r="C710" s="57"/>
    </row>
    <row r="711" spans="2:3">
      <c r="B711" s="57"/>
      <c r="C711" s="57"/>
    </row>
    <row r="712" spans="2:3">
      <c r="B712" s="57"/>
      <c r="C712" s="57"/>
    </row>
    <row r="713" spans="2:3">
      <c r="B713" s="57"/>
      <c r="C713" s="57"/>
    </row>
    <row r="714" spans="2:3">
      <c r="B714" s="57"/>
      <c r="C714" s="57"/>
    </row>
    <row r="715" spans="2:3">
      <c r="B715" s="57"/>
      <c r="C715" s="57"/>
    </row>
    <row r="716" spans="2:3">
      <c r="B716" s="57"/>
      <c r="C716" s="57"/>
    </row>
    <row r="717" spans="2:3">
      <c r="B717" s="57"/>
      <c r="C717" s="57"/>
    </row>
    <row r="718" spans="2:3">
      <c r="B718" s="57"/>
      <c r="C718" s="57"/>
    </row>
    <row r="719" spans="2:3">
      <c r="B719" s="57"/>
      <c r="C719" s="57"/>
    </row>
    <row r="720" spans="2:3">
      <c r="B720" s="57"/>
      <c r="C720" s="57"/>
    </row>
    <row r="721" spans="2:3">
      <c r="B721" s="57"/>
      <c r="C721" s="57"/>
    </row>
    <row r="722" spans="2:3">
      <c r="B722" s="57"/>
      <c r="C722" s="57"/>
    </row>
    <row r="723" spans="2:3">
      <c r="B723" s="57"/>
      <c r="C723" s="57"/>
    </row>
    <row r="724" spans="2:3">
      <c r="B724" s="57"/>
      <c r="C724" s="57"/>
    </row>
    <row r="725" spans="2:3">
      <c r="B725" s="57"/>
      <c r="C725" s="57"/>
    </row>
    <row r="726" spans="2:3">
      <c r="B726" s="57"/>
      <c r="C726" s="57"/>
    </row>
    <row r="727" spans="2:3">
      <c r="B727" s="57"/>
      <c r="C727" s="57"/>
    </row>
    <row r="728" spans="2:3">
      <c r="B728" s="57"/>
      <c r="C728" s="57"/>
    </row>
    <row r="729" spans="2:3">
      <c r="B729" s="57"/>
      <c r="C729" s="57"/>
    </row>
    <row r="730" spans="2:3">
      <c r="B730" s="57"/>
      <c r="C730" s="57"/>
    </row>
    <row r="731" spans="2:3">
      <c r="B731" s="57"/>
      <c r="C731" s="57"/>
    </row>
    <row r="732" spans="2:3">
      <c r="B732" s="57"/>
      <c r="C732" s="57"/>
    </row>
    <row r="733" spans="2:3">
      <c r="B733" s="57"/>
      <c r="C733" s="57"/>
    </row>
    <row r="734" spans="2:3">
      <c r="B734" s="57"/>
      <c r="C734" s="57"/>
    </row>
    <row r="735" spans="2:3">
      <c r="B735" s="57"/>
      <c r="C735" s="57"/>
    </row>
    <row r="736" spans="2:3">
      <c r="B736" s="57"/>
      <c r="C736" s="57"/>
    </row>
    <row r="737" spans="2:3">
      <c r="B737" s="57"/>
      <c r="C737" s="57"/>
    </row>
    <row r="738" spans="2:3">
      <c r="B738" s="57"/>
      <c r="C738" s="57"/>
    </row>
    <row r="739" spans="2:3">
      <c r="B739" s="57"/>
      <c r="C739" s="57"/>
    </row>
    <row r="740" spans="2:3">
      <c r="B740" s="57"/>
      <c r="C740" s="57"/>
    </row>
    <row r="741" spans="2:3">
      <c r="B741" s="57"/>
      <c r="C741" s="57"/>
    </row>
  </sheetData>
  <hyperlinks>
    <hyperlink ref="C9" location="'PIBTRIM CONSTANTE 07-22'!A1" display="Por actividad trimestral "/>
    <hyperlink ref="C10" location="'VAR% TRIM CONSTANTE 07-22'!A1" display="Variación porcentual trimestral"/>
    <hyperlink ref="C11" location="'COMPOSICIÓN CONSTANTE 07-22'!A1" display="Composición porcentual anual y trimestral"/>
    <hyperlink ref="C12" location="'PIBTRIM CORRIENTE 07-22'!A1" display="Por actividad trimestral corriente"/>
    <hyperlink ref="C13" location="'VAR% TRIM CORRIENTE 07-22'!A1" display="Variación porcentual del trimestre"/>
    <hyperlink ref="C14" location="'COMPOSICIÓN CORRIENTE 07-22'!A1" display="Composición porcentual anual y trimestral corriente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93"/>
  <sheetViews>
    <sheetView tabSelected="1" zoomScaleNormal="100" workbookViewId="0"/>
  </sheetViews>
  <sheetFormatPr baseColWidth="10" defaultColWidth="21.85546875" defaultRowHeight="12.75"/>
  <cols>
    <col min="1" max="1" width="12.7109375" style="28" customWidth="1"/>
    <col min="2" max="22" width="20.7109375" style="28" customWidth="1"/>
    <col min="23" max="48" width="21.85546875" style="9"/>
    <col min="49" max="49" width="21.85546875" style="28"/>
    <col min="50" max="87" width="21.85546875" style="9"/>
    <col min="88" max="16384" width="21.85546875" style="28"/>
  </cols>
  <sheetData>
    <row r="1" spans="1:44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44" s="3" customFormat="1">
      <c r="A2" s="2" t="s">
        <v>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44" s="3" customFormat="1">
      <c r="A3" s="5" t="s">
        <v>72</v>
      </c>
      <c r="B3" s="4"/>
      <c r="C3" s="4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44" s="8" customFormat="1">
      <c r="A4" s="5" t="s">
        <v>71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44" s="8" customFormat="1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44" s="9" customFormat="1" ht="13.5" thickBot="1"/>
    <row r="7" spans="1:44" s="11" customFormat="1" ht="19.5" customHeight="1" thickTop="1">
      <c r="A7" s="68" t="s">
        <v>2</v>
      </c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0" t="s">
        <v>14</v>
      </c>
      <c r="K7" s="10" t="s">
        <v>15</v>
      </c>
      <c r="L7" s="10" t="s">
        <v>16</v>
      </c>
      <c r="M7" s="10" t="s">
        <v>17</v>
      </c>
      <c r="N7" s="10" t="s">
        <v>18</v>
      </c>
      <c r="O7" s="10" t="s">
        <v>19</v>
      </c>
      <c r="P7" s="10" t="s">
        <v>25</v>
      </c>
      <c r="Q7" s="10" t="s">
        <v>26</v>
      </c>
      <c r="R7" s="10" t="s">
        <v>27</v>
      </c>
      <c r="S7" s="10"/>
      <c r="T7" s="64" t="s">
        <v>64</v>
      </c>
      <c r="U7" s="64" t="s">
        <v>65</v>
      </c>
      <c r="V7" s="66" t="s">
        <v>66</v>
      </c>
    </row>
    <row r="8" spans="1:44" s="11" customFormat="1" ht="109.5" customHeight="1" thickBot="1">
      <c r="A8" s="69"/>
      <c r="B8" s="12" t="s">
        <v>58</v>
      </c>
      <c r="C8" s="12" t="s">
        <v>3</v>
      </c>
      <c r="D8" s="12" t="s">
        <v>4</v>
      </c>
      <c r="E8" s="12" t="s">
        <v>5</v>
      </c>
      <c r="F8" s="12" t="s">
        <v>20</v>
      </c>
      <c r="G8" s="12" t="s">
        <v>21</v>
      </c>
      <c r="H8" s="12" t="s">
        <v>59</v>
      </c>
      <c r="I8" s="12" t="s">
        <v>22</v>
      </c>
      <c r="J8" s="12" t="s">
        <v>60</v>
      </c>
      <c r="K8" s="12" t="s">
        <v>23</v>
      </c>
      <c r="L8" s="12" t="s">
        <v>61</v>
      </c>
      <c r="M8" s="12" t="s">
        <v>62</v>
      </c>
      <c r="N8" s="12" t="s">
        <v>24</v>
      </c>
      <c r="O8" s="12" t="s">
        <v>63</v>
      </c>
      <c r="P8" s="12" t="s">
        <v>21</v>
      </c>
      <c r="Q8" s="12" t="s">
        <v>67</v>
      </c>
      <c r="R8" s="12" t="s">
        <v>28</v>
      </c>
      <c r="S8" s="12" t="s">
        <v>29</v>
      </c>
      <c r="T8" s="65"/>
      <c r="U8" s="65"/>
      <c r="V8" s="67"/>
    </row>
    <row r="9" spans="1:44" s="8" customFormat="1" ht="12.75" customHeight="1" thickTop="1">
      <c r="A9" s="13">
        <v>2007</v>
      </c>
      <c r="B9" s="14">
        <f>SUM(B10:B13)</f>
        <v>776.29</v>
      </c>
      <c r="C9" s="14">
        <f t="shared" ref="C9:U9" si="0">SUM(C10:C13)</f>
        <v>255.864</v>
      </c>
      <c r="D9" s="14">
        <f t="shared" si="0"/>
        <v>147.03000000000003</v>
      </c>
      <c r="E9" s="14">
        <f t="shared" si="0"/>
        <v>1524.1260000000002</v>
      </c>
      <c r="F9" s="14">
        <f t="shared" si="0"/>
        <v>607.97199999999998</v>
      </c>
      <c r="G9" s="14">
        <f t="shared" si="0"/>
        <v>1338.1080000000002</v>
      </c>
      <c r="H9" s="14">
        <f t="shared" si="0"/>
        <v>3726.0209999999997</v>
      </c>
      <c r="I9" s="14">
        <f t="shared" si="0"/>
        <v>610.47400000000005</v>
      </c>
      <c r="J9" s="14">
        <f t="shared" si="0"/>
        <v>3525.2709999999997</v>
      </c>
      <c r="K9" s="14">
        <f t="shared" si="0"/>
        <v>1570.8690000000001</v>
      </c>
      <c r="L9" s="14">
        <f t="shared" si="0"/>
        <v>1582.8770000000002</v>
      </c>
      <c r="M9" s="14">
        <f t="shared" si="0"/>
        <v>206.28900000000002</v>
      </c>
      <c r="N9" s="14">
        <f t="shared" si="0"/>
        <v>278.79200000000003</v>
      </c>
      <c r="O9" s="14">
        <f t="shared" si="0"/>
        <v>458.28800000000001</v>
      </c>
      <c r="P9" s="14">
        <f t="shared" si="0"/>
        <v>160.542</v>
      </c>
      <c r="Q9" s="14">
        <f t="shared" si="0"/>
        <v>1633.558</v>
      </c>
      <c r="R9" s="14">
        <f t="shared" si="0"/>
        <v>182.61500000000001</v>
      </c>
      <c r="S9" s="14">
        <f t="shared" si="0"/>
        <v>1866.4820000000002</v>
      </c>
      <c r="T9" s="15">
        <f t="shared" si="0"/>
        <v>20451.469000000001</v>
      </c>
      <c r="U9" s="29">
        <f t="shared" si="0"/>
        <v>844.51499999999999</v>
      </c>
      <c r="V9" s="16">
        <f>SUM(V10:V13)</f>
        <v>21295.984</v>
      </c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</row>
    <row r="10" spans="1:44" s="8" customFormat="1" ht="12.75" customHeight="1">
      <c r="A10" s="18" t="s">
        <v>14</v>
      </c>
      <c r="B10" s="19">
        <v>258.39400000000001</v>
      </c>
      <c r="C10" s="19">
        <v>57.396999999999998</v>
      </c>
      <c r="D10" s="19">
        <v>33.078000000000003</v>
      </c>
      <c r="E10" s="19">
        <v>368.851</v>
      </c>
      <c r="F10" s="19">
        <v>140.88200000000001</v>
      </c>
      <c r="G10" s="19">
        <v>291.70400000000001</v>
      </c>
      <c r="H10" s="19">
        <v>813.17</v>
      </c>
      <c r="I10" s="19">
        <v>141.09700000000001</v>
      </c>
      <c r="J10" s="19">
        <v>833.70799999999997</v>
      </c>
      <c r="K10" s="19">
        <v>351.42399999999998</v>
      </c>
      <c r="L10" s="19">
        <v>330.92899999999997</v>
      </c>
      <c r="M10" s="19">
        <v>50.795999999999999</v>
      </c>
      <c r="N10" s="19">
        <v>65.515000000000001</v>
      </c>
      <c r="O10" s="19">
        <v>110.553</v>
      </c>
      <c r="P10" s="19">
        <v>36.302999999999997</v>
      </c>
      <c r="Q10" s="19">
        <v>394.911</v>
      </c>
      <c r="R10" s="19">
        <v>44.911999999999999</v>
      </c>
      <c r="S10" s="19">
        <v>441.86799999999999</v>
      </c>
      <c r="T10" s="20">
        <v>4765.4939999999997</v>
      </c>
      <c r="U10" s="19">
        <v>193.49299999999999</v>
      </c>
      <c r="V10" s="21">
        <v>4958.9870000000001</v>
      </c>
    </row>
    <row r="11" spans="1:44" s="8" customFormat="1" ht="12.75" customHeight="1">
      <c r="A11" s="22" t="s">
        <v>33</v>
      </c>
      <c r="B11" s="19">
        <v>170.11199999999999</v>
      </c>
      <c r="C11" s="19">
        <v>60.481000000000002</v>
      </c>
      <c r="D11" s="19">
        <v>34.823</v>
      </c>
      <c r="E11" s="19">
        <v>409.85700000000003</v>
      </c>
      <c r="F11" s="19">
        <v>145.124</v>
      </c>
      <c r="G11" s="19">
        <v>310.67599999999999</v>
      </c>
      <c r="H11" s="19">
        <v>873.28200000000004</v>
      </c>
      <c r="I11" s="19">
        <v>140.34200000000001</v>
      </c>
      <c r="J11" s="19">
        <v>852.82399999999996</v>
      </c>
      <c r="K11" s="19">
        <v>383.24099999999999</v>
      </c>
      <c r="L11" s="19">
        <v>383.99200000000002</v>
      </c>
      <c r="M11" s="19">
        <v>52.307000000000002</v>
      </c>
      <c r="N11" s="19">
        <v>68.736999999999995</v>
      </c>
      <c r="O11" s="19">
        <v>111.08799999999999</v>
      </c>
      <c r="P11" s="19">
        <v>38.174999999999997</v>
      </c>
      <c r="Q11" s="19">
        <v>401.952</v>
      </c>
      <c r="R11" s="19">
        <v>45.484999999999999</v>
      </c>
      <c r="S11" s="19">
        <v>463.55</v>
      </c>
      <c r="T11" s="20">
        <v>4946.0479999999998</v>
      </c>
      <c r="U11" s="19">
        <v>193.422</v>
      </c>
      <c r="V11" s="21">
        <v>5139.4690000000001</v>
      </c>
    </row>
    <row r="12" spans="1:44" s="8" customFormat="1" ht="12.75" customHeight="1">
      <c r="A12" s="22" t="s">
        <v>34</v>
      </c>
      <c r="B12" s="19">
        <v>181.87799999999999</v>
      </c>
      <c r="C12" s="19">
        <v>65.622</v>
      </c>
      <c r="D12" s="19">
        <v>37.435000000000002</v>
      </c>
      <c r="E12" s="19">
        <v>377.90899999999999</v>
      </c>
      <c r="F12" s="19">
        <v>155.31299999999999</v>
      </c>
      <c r="G12" s="19">
        <v>341.65600000000001</v>
      </c>
      <c r="H12" s="19">
        <v>948.84500000000003</v>
      </c>
      <c r="I12" s="19">
        <v>156.703</v>
      </c>
      <c r="J12" s="19">
        <v>898.67499999999995</v>
      </c>
      <c r="K12" s="19">
        <v>398.64800000000002</v>
      </c>
      <c r="L12" s="19">
        <v>445.25599999999997</v>
      </c>
      <c r="M12" s="19">
        <v>51.921999999999997</v>
      </c>
      <c r="N12" s="19">
        <v>72.617000000000004</v>
      </c>
      <c r="O12" s="19">
        <v>119.116</v>
      </c>
      <c r="P12" s="19">
        <v>40.878</v>
      </c>
      <c r="Q12" s="19">
        <v>411.30700000000002</v>
      </c>
      <c r="R12" s="19">
        <v>45.881</v>
      </c>
      <c r="S12" s="19">
        <v>477.69200000000001</v>
      </c>
      <c r="T12" s="20">
        <v>5227.3530000000001</v>
      </c>
      <c r="U12" s="19">
        <v>219.56800000000001</v>
      </c>
      <c r="V12" s="21">
        <v>5446.9210000000003</v>
      </c>
    </row>
    <row r="13" spans="1:44" s="8" customFormat="1" ht="12.75" customHeight="1">
      <c r="A13" s="22" t="s">
        <v>35</v>
      </c>
      <c r="B13" s="19">
        <v>165.90600000000001</v>
      </c>
      <c r="C13" s="19">
        <v>72.364000000000004</v>
      </c>
      <c r="D13" s="19">
        <v>41.694000000000003</v>
      </c>
      <c r="E13" s="19">
        <v>367.50900000000001</v>
      </c>
      <c r="F13" s="19">
        <v>166.65299999999999</v>
      </c>
      <c r="G13" s="19">
        <v>394.072</v>
      </c>
      <c r="H13" s="19">
        <v>1090.7239999999999</v>
      </c>
      <c r="I13" s="19">
        <v>172.33199999999999</v>
      </c>
      <c r="J13" s="19">
        <v>940.06399999999996</v>
      </c>
      <c r="K13" s="19">
        <v>437.55599999999998</v>
      </c>
      <c r="L13" s="19">
        <v>422.7</v>
      </c>
      <c r="M13" s="19">
        <v>51.264000000000003</v>
      </c>
      <c r="N13" s="19">
        <v>71.923000000000002</v>
      </c>
      <c r="O13" s="19">
        <v>117.53100000000001</v>
      </c>
      <c r="P13" s="19">
        <v>45.186</v>
      </c>
      <c r="Q13" s="19">
        <v>425.38799999999998</v>
      </c>
      <c r="R13" s="19">
        <v>46.337000000000003</v>
      </c>
      <c r="S13" s="19">
        <v>483.37200000000001</v>
      </c>
      <c r="T13" s="20">
        <v>5512.5739999999996</v>
      </c>
      <c r="U13" s="19">
        <v>238.03200000000001</v>
      </c>
      <c r="V13" s="21">
        <v>5750.607</v>
      </c>
    </row>
    <row r="14" spans="1:44" s="8" customFormat="1" ht="12.75" customHeight="1">
      <c r="A14" s="23">
        <v>2008</v>
      </c>
      <c r="B14" s="24">
        <f>SUM(B15:B18)</f>
        <v>798.39700000000005</v>
      </c>
      <c r="C14" s="24">
        <f t="shared" ref="C14:U14" si="1">SUM(C15:C18)</f>
        <v>264.84399999999999</v>
      </c>
      <c r="D14" s="24">
        <f t="shared" si="1"/>
        <v>187.9</v>
      </c>
      <c r="E14" s="24">
        <f t="shared" si="1"/>
        <v>1579.7650000000001</v>
      </c>
      <c r="F14" s="24">
        <f t="shared" si="1"/>
        <v>679.32500000000005</v>
      </c>
      <c r="G14" s="24">
        <f t="shared" si="1"/>
        <v>1738.5989999999997</v>
      </c>
      <c r="H14" s="24">
        <f t="shared" si="1"/>
        <v>4263.2479999999996</v>
      </c>
      <c r="I14" s="24">
        <f t="shared" si="1"/>
        <v>665.55099999999993</v>
      </c>
      <c r="J14" s="24">
        <f t="shared" si="1"/>
        <v>3804.7589999999996</v>
      </c>
      <c r="K14" s="24">
        <f t="shared" si="1"/>
        <v>1761.1599999999999</v>
      </c>
      <c r="L14" s="24">
        <f t="shared" si="1"/>
        <v>1746.1179999999999</v>
      </c>
      <c r="M14" s="24">
        <f t="shared" si="1"/>
        <v>216.107</v>
      </c>
      <c r="N14" s="24">
        <f t="shared" si="1"/>
        <v>286.82100000000003</v>
      </c>
      <c r="O14" s="24">
        <f t="shared" si="1"/>
        <v>467.40500000000003</v>
      </c>
      <c r="P14" s="24">
        <f t="shared" si="1"/>
        <v>183.654</v>
      </c>
      <c r="Q14" s="24">
        <f t="shared" si="1"/>
        <v>1644.3510000000001</v>
      </c>
      <c r="R14" s="24">
        <f t="shared" si="1"/>
        <v>184.45599999999999</v>
      </c>
      <c r="S14" s="24">
        <f t="shared" si="1"/>
        <v>1964.67</v>
      </c>
      <c r="T14" s="25">
        <f t="shared" si="1"/>
        <v>22437.132000000001</v>
      </c>
      <c r="U14" s="24">
        <f t="shared" si="1"/>
        <v>957.71100000000001</v>
      </c>
      <c r="V14" s="26">
        <f>SUM(V15:V18)</f>
        <v>23394.843000000001</v>
      </c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</row>
    <row r="15" spans="1:44" s="8" customFormat="1" ht="12.75" customHeight="1">
      <c r="A15" s="27" t="s">
        <v>14</v>
      </c>
      <c r="B15" s="24">
        <v>244.36600000000001</v>
      </c>
      <c r="C15" s="24">
        <v>62.774999999999999</v>
      </c>
      <c r="D15" s="24">
        <v>44.716999999999999</v>
      </c>
      <c r="E15" s="24">
        <v>380.90199999999999</v>
      </c>
      <c r="F15" s="24">
        <v>163.59299999999999</v>
      </c>
      <c r="G15" s="24">
        <v>409.87099999999998</v>
      </c>
      <c r="H15" s="24">
        <v>945.9</v>
      </c>
      <c r="I15" s="24">
        <v>163.78899999999999</v>
      </c>
      <c r="J15" s="24">
        <v>890.14499999999998</v>
      </c>
      <c r="K15" s="24">
        <v>416.93599999999998</v>
      </c>
      <c r="L15" s="24">
        <v>392.53399999999999</v>
      </c>
      <c r="M15" s="24">
        <v>53.860999999999997</v>
      </c>
      <c r="N15" s="24">
        <v>69.394000000000005</v>
      </c>
      <c r="O15" s="24">
        <v>115.30500000000001</v>
      </c>
      <c r="P15" s="24">
        <v>44.959000000000003</v>
      </c>
      <c r="Q15" s="24">
        <v>408.55</v>
      </c>
      <c r="R15" s="24">
        <v>46.286000000000001</v>
      </c>
      <c r="S15" s="24">
        <v>475.45100000000002</v>
      </c>
      <c r="T15" s="25">
        <v>5329.335</v>
      </c>
      <c r="U15" s="24">
        <v>242.90700000000001</v>
      </c>
      <c r="V15" s="26">
        <v>5572.2420000000002</v>
      </c>
    </row>
    <row r="16" spans="1:44" s="8" customFormat="1" ht="12.75" customHeight="1">
      <c r="A16" s="23" t="s">
        <v>33</v>
      </c>
      <c r="B16" s="24">
        <v>198.059</v>
      </c>
      <c r="C16" s="24">
        <v>69.843000000000004</v>
      </c>
      <c r="D16" s="24">
        <v>48.158000000000001</v>
      </c>
      <c r="E16" s="24">
        <v>409.26</v>
      </c>
      <c r="F16" s="24">
        <v>168.477</v>
      </c>
      <c r="G16" s="24">
        <v>443.65100000000001</v>
      </c>
      <c r="H16" s="24">
        <v>1030.6379999999999</v>
      </c>
      <c r="I16" s="24">
        <v>152.50299999999999</v>
      </c>
      <c r="J16" s="24">
        <v>949.21799999999996</v>
      </c>
      <c r="K16" s="24">
        <v>435.09899999999999</v>
      </c>
      <c r="L16" s="24">
        <v>458.161</v>
      </c>
      <c r="M16" s="24">
        <v>53.738999999999997</v>
      </c>
      <c r="N16" s="24">
        <v>71.944999999999993</v>
      </c>
      <c r="O16" s="24">
        <v>119.30500000000001</v>
      </c>
      <c r="P16" s="24">
        <v>46.898000000000003</v>
      </c>
      <c r="Q16" s="24">
        <v>409.41199999999998</v>
      </c>
      <c r="R16" s="24">
        <v>46.313000000000002</v>
      </c>
      <c r="S16" s="24">
        <v>489.13799999999998</v>
      </c>
      <c r="T16" s="25">
        <v>5599.817</v>
      </c>
      <c r="U16" s="24">
        <v>237.05199999999999</v>
      </c>
      <c r="V16" s="26">
        <v>5836.8689999999997</v>
      </c>
    </row>
    <row r="17" spans="1:49" s="8" customFormat="1" ht="12.75" customHeight="1">
      <c r="A17" s="23" t="s">
        <v>34</v>
      </c>
      <c r="B17" s="24">
        <v>189.45400000000001</v>
      </c>
      <c r="C17" s="24">
        <v>78.384</v>
      </c>
      <c r="D17" s="24">
        <v>46.755000000000003</v>
      </c>
      <c r="E17" s="24">
        <v>404.65800000000002</v>
      </c>
      <c r="F17" s="24">
        <v>171.09800000000001</v>
      </c>
      <c r="G17" s="24">
        <v>433.85</v>
      </c>
      <c r="H17" s="24">
        <v>1131.367</v>
      </c>
      <c r="I17" s="24">
        <v>163.762</v>
      </c>
      <c r="J17" s="24">
        <v>978.78499999999997</v>
      </c>
      <c r="K17" s="24">
        <v>438.255</v>
      </c>
      <c r="L17" s="24">
        <v>446.28</v>
      </c>
      <c r="M17" s="24">
        <v>53.966000000000001</v>
      </c>
      <c r="N17" s="24">
        <v>74.433999999999997</v>
      </c>
      <c r="O17" s="24">
        <v>114.932</v>
      </c>
      <c r="P17" s="24">
        <v>45.002000000000002</v>
      </c>
      <c r="Q17" s="24">
        <v>411.279</v>
      </c>
      <c r="R17" s="24">
        <v>46.127000000000002</v>
      </c>
      <c r="S17" s="24">
        <v>498.005</v>
      </c>
      <c r="T17" s="25">
        <v>5726.3940000000002</v>
      </c>
      <c r="U17" s="24">
        <v>231.876</v>
      </c>
      <c r="V17" s="26">
        <v>5958.2690000000002</v>
      </c>
    </row>
    <row r="18" spans="1:49" s="8" customFormat="1" ht="12.75" customHeight="1">
      <c r="A18" s="27" t="s">
        <v>35</v>
      </c>
      <c r="B18" s="24">
        <v>166.518</v>
      </c>
      <c r="C18" s="24">
        <v>53.841999999999999</v>
      </c>
      <c r="D18" s="24">
        <v>48.27</v>
      </c>
      <c r="E18" s="24">
        <v>384.94499999999999</v>
      </c>
      <c r="F18" s="24">
        <v>176.15700000000001</v>
      </c>
      <c r="G18" s="24">
        <v>451.22699999999998</v>
      </c>
      <c r="H18" s="24">
        <v>1155.3430000000001</v>
      </c>
      <c r="I18" s="24">
        <v>185.49700000000001</v>
      </c>
      <c r="J18" s="24">
        <v>986.61099999999999</v>
      </c>
      <c r="K18" s="24">
        <v>470.87</v>
      </c>
      <c r="L18" s="24">
        <v>449.14299999999997</v>
      </c>
      <c r="M18" s="24">
        <v>54.540999999999997</v>
      </c>
      <c r="N18" s="24">
        <v>71.048000000000002</v>
      </c>
      <c r="O18" s="24">
        <v>117.863</v>
      </c>
      <c r="P18" s="24">
        <v>46.795000000000002</v>
      </c>
      <c r="Q18" s="24">
        <v>415.11</v>
      </c>
      <c r="R18" s="24">
        <v>45.73</v>
      </c>
      <c r="S18" s="24">
        <v>502.07600000000002</v>
      </c>
      <c r="T18" s="25">
        <v>5781.5860000000002</v>
      </c>
      <c r="U18" s="24">
        <v>245.876</v>
      </c>
      <c r="V18" s="26">
        <v>6027.4629999999997</v>
      </c>
    </row>
    <row r="19" spans="1:49" s="8" customFormat="1" ht="12.75" customHeight="1">
      <c r="A19" s="22">
        <v>2009</v>
      </c>
      <c r="B19" s="19">
        <f>SUM(B20:B23)</f>
        <v>681.95799999999997</v>
      </c>
      <c r="C19" s="19">
        <f t="shared" ref="C19:U19" si="2">SUM(C20:C23)</f>
        <v>240.30799999999999</v>
      </c>
      <c r="D19" s="19">
        <f t="shared" si="2"/>
        <v>201.43800000000002</v>
      </c>
      <c r="E19" s="19">
        <f t="shared" si="2"/>
        <v>1556.0079999999998</v>
      </c>
      <c r="F19" s="19">
        <f t="shared" si="2"/>
        <v>766.21400000000006</v>
      </c>
      <c r="G19" s="19">
        <f t="shared" si="2"/>
        <v>1796.413</v>
      </c>
      <c r="H19" s="19">
        <f t="shared" si="2"/>
        <v>4384.0479999999998</v>
      </c>
      <c r="I19" s="19">
        <f t="shared" si="2"/>
        <v>660.97</v>
      </c>
      <c r="J19" s="19">
        <f t="shared" si="2"/>
        <v>3660.3939999999998</v>
      </c>
      <c r="K19" s="19">
        <f t="shared" si="2"/>
        <v>1893.248</v>
      </c>
      <c r="L19" s="19">
        <f t="shared" si="2"/>
        <v>1820.1669999999999</v>
      </c>
      <c r="M19" s="19">
        <f t="shared" si="2"/>
        <v>243.816</v>
      </c>
      <c r="N19" s="19">
        <f t="shared" si="2"/>
        <v>293.84199999999998</v>
      </c>
      <c r="O19" s="19">
        <f t="shared" si="2"/>
        <v>477.55500000000001</v>
      </c>
      <c r="P19" s="19">
        <f t="shared" si="2"/>
        <v>192.17000000000002</v>
      </c>
      <c r="Q19" s="19">
        <f t="shared" si="2"/>
        <v>1705.9199999999998</v>
      </c>
      <c r="R19" s="19">
        <f t="shared" si="2"/>
        <v>169.39099999999999</v>
      </c>
      <c r="S19" s="19">
        <f t="shared" si="2"/>
        <v>2009.884</v>
      </c>
      <c r="T19" s="20">
        <f t="shared" si="2"/>
        <v>22761.175000000003</v>
      </c>
      <c r="U19" s="19">
        <f t="shared" si="2"/>
        <v>921.98400000000004</v>
      </c>
      <c r="V19" s="21">
        <f>SUM(V20:V23)</f>
        <v>23685.637999999999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</row>
    <row r="20" spans="1:49" s="8" customFormat="1" ht="12.75" customHeight="1">
      <c r="A20" s="18" t="s">
        <v>14</v>
      </c>
      <c r="B20" s="19">
        <v>171.52</v>
      </c>
      <c r="C20" s="19">
        <v>50.994</v>
      </c>
      <c r="D20" s="19">
        <v>53.948999999999998</v>
      </c>
      <c r="E20" s="19">
        <v>393.5</v>
      </c>
      <c r="F20" s="19">
        <v>184.11099999999999</v>
      </c>
      <c r="G20" s="19">
        <v>508.65100000000001</v>
      </c>
      <c r="H20" s="19">
        <v>926.95799999999997</v>
      </c>
      <c r="I20" s="19">
        <v>170.184</v>
      </c>
      <c r="J20" s="19">
        <v>906.048</v>
      </c>
      <c r="K20" s="19">
        <v>479.9</v>
      </c>
      <c r="L20" s="19">
        <v>432.97800000000001</v>
      </c>
      <c r="M20" s="19">
        <v>60.341999999999999</v>
      </c>
      <c r="N20" s="19">
        <v>68.978999999999999</v>
      </c>
      <c r="O20" s="19">
        <v>119.56699999999999</v>
      </c>
      <c r="P20" s="19">
        <v>53.771999999999998</v>
      </c>
      <c r="Q20" s="19">
        <v>419.14400000000001</v>
      </c>
      <c r="R20" s="19">
        <v>44.061</v>
      </c>
      <c r="S20" s="19">
        <v>501.01499999999999</v>
      </c>
      <c r="T20" s="20">
        <v>5549.3220000000001</v>
      </c>
      <c r="U20" s="19">
        <v>248.126</v>
      </c>
      <c r="V20" s="21">
        <v>5796.88</v>
      </c>
    </row>
    <row r="21" spans="1:49" s="8" customFormat="1" ht="12.75" customHeight="1">
      <c r="A21" s="22" t="s">
        <v>33</v>
      </c>
      <c r="B21" s="19">
        <v>167.96199999999999</v>
      </c>
      <c r="C21" s="19">
        <v>57.475999999999999</v>
      </c>
      <c r="D21" s="19">
        <v>49.326000000000001</v>
      </c>
      <c r="E21" s="19">
        <v>393.101</v>
      </c>
      <c r="F21" s="19">
        <v>195.13</v>
      </c>
      <c r="G21" s="19">
        <v>454.59100000000001</v>
      </c>
      <c r="H21" s="19">
        <v>1038.375</v>
      </c>
      <c r="I21" s="19">
        <v>150.27600000000001</v>
      </c>
      <c r="J21" s="19">
        <v>905.70299999999997</v>
      </c>
      <c r="K21" s="19">
        <v>495.43299999999999</v>
      </c>
      <c r="L21" s="19">
        <v>483.67700000000002</v>
      </c>
      <c r="M21" s="19">
        <v>60.987000000000002</v>
      </c>
      <c r="N21" s="19">
        <v>71.566000000000003</v>
      </c>
      <c r="O21" s="19">
        <v>120.15900000000001</v>
      </c>
      <c r="P21" s="19">
        <v>48.652999999999999</v>
      </c>
      <c r="Q21" s="19">
        <v>424.13600000000002</v>
      </c>
      <c r="R21" s="19">
        <v>42.72</v>
      </c>
      <c r="S21" s="19">
        <v>502.38499999999999</v>
      </c>
      <c r="T21" s="20">
        <v>5662.2669999999998</v>
      </c>
      <c r="U21" s="19">
        <v>216.59700000000001</v>
      </c>
      <c r="V21" s="21">
        <v>5880.1220000000003</v>
      </c>
    </row>
    <row r="22" spans="1:49" s="8" customFormat="1" ht="12.75" customHeight="1">
      <c r="A22" s="22" t="s">
        <v>34</v>
      </c>
      <c r="B22" s="19">
        <v>182.88</v>
      </c>
      <c r="C22" s="19">
        <v>68.781000000000006</v>
      </c>
      <c r="D22" s="19">
        <v>47.512999999999998</v>
      </c>
      <c r="E22" s="19">
        <v>389.78699999999998</v>
      </c>
      <c r="F22" s="19">
        <v>195.38800000000001</v>
      </c>
      <c r="G22" s="19">
        <v>417.59399999999999</v>
      </c>
      <c r="H22" s="19">
        <v>1213.1079999999999</v>
      </c>
      <c r="I22" s="19">
        <v>159.41399999999999</v>
      </c>
      <c r="J22" s="19">
        <v>892.44</v>
      </c>
      <c r="K22" s="19">
        <v>461.25299999999999</v>
      </c>
      <c r="L22" s="19">
        <v>432.76600000000002</v>
      </c>
      <c r="M22" s="19">
        <v>61.277999999999999</v>
      </c>
      <c r="N22" s="19">
        <v>77.099000000000004</v>
      </c>
      <c r="O22" s="19">
        <v>119.86499999999999</v>
      </c>
      <c r="P22" s="19">
        <v>44.968000000000004</v>
      </c>
      <c r="Q22" s="19">
        <v>428.76299999999998</v>
      </c>
      <c r="R22" s="19">
        <v>41.683</v>
      </c>
      <c r="S22" s="19">
        <v>509.79500000000002</v>
      </c>
      <c r="T22" s="20">
        <v>5746.31</v>
      </c>
      <c r="U22" s="19">
        <v>222.19900000000001</v>
      </c>
      <c r="V22" s="21">
        <v>5969.665</v>
      </c>
    </row>
    <row r="23" spans="1:49" s="8" customFormat="1" ht="12.75" customHeight="1">
      <c r="A23" s="18" t="s">
        <v>35</v>
      </c>
      <c r="B23" s="19">
        <v>159.596</v>
      </c>
      <c r="C23" s="19">
        <v>63.057000000000002</v>
      </c>
      <c r="D23" s="19">
        <v>50.65</v>
      </c>
      <c r="E23" s="19">
        <v>379.62</v>
      </c>
      <c r="F23" s="19">
        <v>191.58500000000001</v>
      </c>
      <c r="G23" s="19">
        <v>415.577</v>
      </c>
      <c r="H23" s="19">
        <v>1205.607</v>
      </c>
      <c r="I23" s="19">
        <v>181.096</v>
      </c>
      <c r="J23" s="19">
        <v>956.20299999999997</v>
      </c>
      <c r="K23" s="19">
        <v>456.66199999999998</v>
      </c>
      <c r="L23" s="19">
        <v>470.74599999999998</v>
      </c>
      <c r="M23" s="19">
        <v>61.209000000000003</v>
      </c>
      <c r="N23" s="19">
        <v>76.197999999999993</v>
      </c>
      <c r="O23" s="19">
        <v>117.964</v>
      </c>
      <c r="P23" s="19">
        <v>44.777000000000001</v>
      </c>
      <c r="Q23" s="19">
        <v>433.87700000000001</v>
      </c>
      <c r="R23" s="19">
        <v>40.927</v>
      </c>
      <c r="S23" s="19">
        <v>496.68900000000002</v>
      </c>
      <c r="T23" s="20">
        <v>5803.2759999999998</v>
      </c>
      <c r="U23" s="19">
        <v>235.06200000000001</v>
      </c>
      <c r="V23" s="21">
        <v>6038.9709999999995</v>
      </c>
    </row>
    <row r="24" spans="1:49" s="8" customFormat="1" ht="12.75" customHeight="1">
      <c r="A24" s="23">
        <v>2010</v>
      </c>
      <c r="B24" s="24">
        <f>SUM(B25:B28)</f>
        <v>682.5329999999999</v>
      </c>
      <c r="C24" s="24">
        <f t="shared" ref="C24:U24" si="3">SUM(C25:C28)</f>
        <v>181.61700000000002</v>
      </c>
      <c r="D24" s="24">
        <f t="shared" si="3"/>
        <v>273.45800000000003</v>
      </c>
      <c r="E24" s="24">
        <f t="shared" si="3"/>
        <v>1621.498</v>
      </c>
      <c r="F24" s="24">
        <f t="shared" si="3"/>
        <v>781.46199999999999</v>
      </c>
      <c r="G24" s="24">
        <f t="shared" si="3"/>
        <v>1959.3760000000002</v>
      </c>
      <c r="H24" s="24">
        <f t="shared" si="3"/>
        <v>4749.3690000000006</v>
      </c>
      <c r="I24" s="24">
        <f t="shared" si="3"/>
        <v>702.94799999999998</v>
      </c>
      <c r="J24" s="24">
        <f t="shared" si="3"/>
        <v>3818.5709999999999</v>
      </c>
      <c r="K24" s="24">
        <f t="shared" si="3"/>
        <v>1885.836</v>
      </c>
      <c r="L24" s="24">
        <f t="shared" si="3"/>
        <v>2070.6099999999997</v>
      </c>
      <c r="M24" s="24">
        <f t="shared" si="3"/>
        <v>272.36099999999999</v>
      </c>
      <c r="N24" s="24">
        <f t="shared" si="3"/>
        <v>322.62700000000001</v>
      </c>
      <c r="O24" s="24">
        <f t="shared" si="3"/>
        <v>501.18299999999999</v>
      </c>
      <c r="P24" s="24">
        <f t="shared" si="3"/>
        <v>207.93900000000002</v>
      </c>
      <c r="Q24" s="24">
        <f t="shared" si="3"/>
        <v>1774.1369999999999</v>
      </c>
      <c r="R24" s="24">
        <f t="shared" si="3"/>
        <v>163.63499999999999</v>
      </c>
      <c r="S24" s="24">
        <f t="shared" si="3"/>
        <v>1984.7830000000001</v>
      </c>
      <c r="T24" s="25">
        <f t="shared" si="3"/>
        <v>23969.43</v>
      </c>
      <c r="U24" s="24">
        <f t="shared" si="3"/>
        <v>1091.175</v>
      </c>
      <c r="V24" s="26">
        <f>SUM(V25:V28)</f>
        <v>25066.035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</row>
    <row r="25" spans="1:49" s="8" customFormat="1" ht="12.75" customHeight="1">
      <c r="A25" s="27" t="s">
        <v>14</v>
      </c>
      <c r="B25" s="24">
        <v>165.239</v>
      </c>
      <c r="C25" s="24">
        <v>44.277000000000001</v>
      </c>
      <c r="D25" s="24">
        <v>72.533000000000001</v>
      </c>
      <c r="E25" s="24">
        <v>408.83800000000002</v>
      </c>
      <c r="F25" s="24">
        <v>188.553</v>
      </c>
      <c r="G25" s="24">
        <v>545.92200000000003</v>
      </c>
      <c r="H25" s="24">
        <v>1063.432</v>
      </c>
      <c r="I25" s="24">
        <v>176.29499999999999</v>
      </c>
      <c r="J25" s="24">
        <v>899.76300000000003</v>
      </c>
      <c r="K25" s="24">
        <v>469.43099999999998</v>
      </c>
      <c r="L25" s="24">
        <v>498.59899999999999</v>
      </c>
      <c r="M25" s="24">
        <v>69.099999999999994</v>
      </c>
      <c r="N25" s="24">
        <v>79.436000000000007</v>
      </c>
      <c r="O25" s="24">
        <v>123.785</v>
      </c>
      <c r="P25" s="24">
        <v>58.534999999999997</v>
      </c>
      <c r="Q25" s="24">
        <v>438.48399999999998</v>
      </c>
      <c r="R25" s="24">
        <v>40.945</v>
      </c>
      <c r="S25" s="24">
        <v>500.26900000000001</v>
      </c>
      <c r="T25" s="25">
        <v>5850.2219999999998</v>
      </c>
      <c r="U25" s="24">
        <v>227.37200000000001</v>
      </c>
      <c r="V25" s="26">
        <v>6078.009</v>
      </c>
    </row>
    <row r="26" spans="1:49" s="8" customFormat="1" ht="12.75" customHeight="1">
      <c r="A26" s="23" t="s">
        <v>33</v>
      </c>
      <c r="B26" s="24">
        <v>157.417</v>
      </c>
      <c r="C26" s="24">
        <v>51.707000000000001</v>
      </c>
      <c r="D26" s="24">
        <v>65.927999999999997</v>
      </c>
      <c r="E26" s="24">
        <v>413.91800000000001</v>
      </c>
      <c r="F26" s="24">
        <v>198.078</v>
      </c>
      <c r="G26" s="24">
        <v>471.71800000000002</v>
      </c>
      <c r="H26" s="24">
        <v>1161.5719999999999</v>
      </c>
      <c r="I26" s="24">
        <v>158.56800000000001</v>
      </c>
      <c r="J26" s="24">
        <v>893.71900000000005</v>
      </c>
      <c r="K26" s="24">
        <v>460.71</v>
      </c>
      <c r="L26" s="24">
        <v>559.76900000000001</v>
      </c>
      <c r="M26" s="24">
        <v>68.484999999999999</v>
      </c>
      <c r="N26" s="24">
        <v>80.224999999999994</v>
      </c>
      <c r="O26" s="24">
        <v>124.529</v>
      </c>
      <c r="P26" s="24">
        <v>50.262999999999998</v>
      </c>
      <c r="Q26" s="24">
        <v>441.83600000000001</v>
      </c>
      <c r="R26" s="24">
        <v>40.936999999999998</v>
      </c>
      <c r="S26" s="24">
        <v>495.101</v>
      </c>
      <c r="T26" s="25">
        <v>5895.3059999999996</v>
      </c>
      <c r="U26" s="24">
        <v>245.935</v>
      </c>
      <c r="V26" s="26">
        <v>6142.0529999999999</v>
      </c>
    </row>
    <row r="27" spans="1:49" s="8" customFormat="1" ht="12.75" customHeight="1">
      <c r="A27" s="23" t="s">
        <v>34</v>
      </c>
      <c r="B27" s="24">
        <v>191.923</v>
      </c>
      <c r="C27" s="24">
        <v>41.901000000000003</v>
      </c>
      <c r="D27" s="24">
        <v>67.762</v>
      </c>
      <c r="E27" s="24">
        <v>406.30799999999999</v>
      </c>
      <c r="F27" s="24">
        <v>195.26400000000001</v>
      </c>
      <c r="G27" s="24">
        <v>473.03699999999998</v>
      </c>
      <c r="H27" s="24">
        <v>1158.287</v>
      </c>
      <c r="I27" s="24">
        <v>174.78800000000001</v>
      </c>
      <c r="J27" s="24">
        <v>934.37400000000002</v>
      </c>
      <c r="K27" s="24">
        <v>462.13799999999998</v>
      </c>
      <c r="L27" s="24">
        <v>491.52</v>
      </c>
      <c r="M27" s="24">
        <v>67.781000000000006</v>
      </c>
      <c r="N27" s="24">
        <v>82</v>
      </c>
      <c r="O27" s="24">
        <v>124.916</v>
      </c>
      <c r="P27" s="24">
        <v>50.018999999999998</v>
      </c>
      <c r="Q27" s="24">
        <v>444.80599999999998</v>
      </c>
      <c r="R27" s="24">
        <v>40.905000000000001</v>
      </c>
      <c r="S27" s="24">
        <v>495.24</v>
      </c>
      <c r="T27" s="25">
        <v>5904.75</v>
      </c>
      <c r="U27" s="24">
        <v>286.87</v>
      </c>
      <c r="V27" s="26">
        <v>6193.3810000000003</v>
      </c>
    </row>
    <row r="28" spans="1:49" s="9" customFormat="1" ht="12.75" customHeight="1">
      <c r="A28" s="27" t="s">
        <v>35</v>
      </c>
      <c r="B28" s="24">
        <v>167.95400000000001</v>
      </c>
      <c r="C28" s="24">
        <v>43.731999999999999</v>
      </c>
      <c r="D28" s="24">
        <v>67.234999999999999</v>
      </c>
      <c r="E28" s="24">
        <v>392.43400000000003</v>
      </c>
      <c r="F28" s="24">
        <v>199.56700000000001</v>
      </c>
      <c r="G28" s="24">
        <v>468.69900000000001</v>
      </c>
      <c r="H28" s="24">
        <v>1366.078</v>
      </c>
      <c r="I28" s="24">
        <v>193.297</v>
      </c>
      <c r="J28" s="24">
        <v>1090.7149999999999</v>
      </c>
      <c r="K28" s="24">
        <v>493.55700000000002</v>
      </c>
      <c r="L28" s="24">
        <v>520.72199999999998</v>
      </c>
      <c r="M28" s="24">
        <v>66.995000000000005</v>
      </c>
      <c r="N28" s="24">
        <v>80.965999999999994</v>
      </c>
      <c r="O28" s="24">
        <v>127.953</v>
      </c>
      <c r="P28" s="24">
        <v>49.122</v>
      </c>
      <c r="Q28" s="24">
        <v>449.01100000000002</v>
      </c>
      <c r="R28" s="24">
        <v>40.847999999999999</v>
      </c>
      <c r="S28" s="24">
        <v>494.173</v>
      </c>
      <c r="T28" s="25">
        <v>6319.152</v>
      </c>
      <c r="U28" s="24">
        <v>330.99799999999999</v>
      </c>
      <c r="V28" s="26">
        <v>6652.5919999999996</v>
      </c>
      <c r="AW28" s="28"/>
    </row>
    <row r="29" spans="1:49" s="9" customFormat="1" ht="12.75" customHeight="1">
      <c r="A29" s="22">
        <v>2011</v>
      </c>
      <c r="B29" s="19">
        <f>SUM(B30:B33)</f>
        <v>715.26599999999996</v>
      </c>
      <c r="C29" s="19">
        <f t="shared" ref="C29:U29" si="4">SUM(C30:C33)</f>
        <v>154.404</v>
      </c>
      <c r="D29" s="19">
        <f t="shared" si="4"/>
        <v>333.99599999999998</v>
      </c>
      <c r="E29" s="19">
        <f t="shared" si="4"/>
        <v>1712.6980000000001</v>
      </c>
      <c r="F29" s="19">
        <f t="shared" si="4"/>
        <v>948.29399999999998</v>
      </c>
      <c r="G29" s="19">
        <f t="shared" si="4"/>
        <v>2447.1869999999999</v>
      </c>
      <c r="H29" s="19">
        <f t="shared" si="4"/>
        <v>5629.2260000000006</v>
      </c>
      <c r="I29" s="19">
        <f t="shared" si="4"/>
        <v>805.54199999999992</v>
      </c>
      <c r="J29" s="19">
        <f t="shared" si="4"/>
        <v>4204.88</v>
      </c>
      <c r="K29" s="19">
        <f t="shared" si="4"/>
        <v>2029.9459999999999</v>
      </c>
      <c r="L29" s="19">
        <f t="shared" si="4"/>
        <v>2254.569</v>
      </c>
      <c r="M29" s="19">
        <f t="shared" si="4"/>
        <v>282.32600000000002</v>
      </c>
      <c r="N29" s="19">
        <f t="shared" si="4"/>
        <v>339.51100000000002</v>
      </c>
      <c r="O29" s="19">
        <f t="shared" si="4"/>
        <v>550.94399999999996</v>
      </c>
      <c r="P29" s="19">
        <f t="shared" si="4"/>
        <v>242.94100000000003</v>
      </c>
      <c r="Q29" s="19">
        <f t="shared" si="4"/>
        <v>1831.2280000000001</v>
      </c>
      <c r="R29" s="19">
        <f t="shared" si="4"/>
        <v>170.11300000000003</v>
      </c>
      <c r="S29" s="19">
        <f t="shared" si="4"/>
        <v>2067.942</v>
      </c>
      <c r="T29" s="20">
        <f t="shared" si="4"/>
        <v>26712.864000000001</v>
      </c>
      <c r="U29" s="19">
        <f t="shared" si="4"/>
        <v>1182.31</v>
      </c>
      <c r="V29" s="21">
        <f>SUM(V30:V33)</f>
        <v>27901.912</v>
      </c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W29" s="28"/>
    </row>
    <row r="30" spans="1:49" s="9" customFormat="1" ht="12.75" customHeight="1">
      <c r="A30" s="18" t="s">
        <v>14</v>
      </c>
      <c r="B30" s="19">
        <v>164.86699999999999</v>
      </c>
      <c r="C30" s="19">
        <v>32.622999999999998</v>
      </c>
      <c r="D30" s="19">
        <v>93.314999999999998</v>
      </c>
      <c r="E30" s="19">
        <v>427.154</v>
      </c>
      <c r="F30" s="19">
        <v>214.054</v>
      </c>
      <c r="G30" s="19">
        <v>665.26700000000005</v>
      </c>
      <c r="H30" s="19">
        <v>1230.79</v>
      </c>
      <c r="I30" s="19">
        <v>199.547</v>
      </c>
      <c r="J30" s="19">
        <v>1008.354</v>
      </c>
      <c r="K30" s="19">
        <v>494.02</v>
      </c>
      <c r="L30" s="19">
        <v>505.92099999999999</v>
      </c>
      <c r="M30" s="19">
        <v>71.119</v>
      </c>
      <c r="N30" s="19">
        <v>82.344999999999999</v>
      </c>
      <c r="O30" s="19">
        <v>131.54499999999999</v>
      </c>
      <c r="P30" s="19">
        <v>68.998000000000005</v>
      </c>
      <c r="Q30" s="19">
        <v>453.15699999999998</v>
      </c>
      <c r="R30" s="19">
        <v>41.524999999999999</v>
      </c>
      <c r="S30" s="19">
        <v>502.596</v>
      </c>
      <c r="T30" s="20">
        <v>6389.9080000000004</v>
      </c>
      <c r="U30" s="19">
        <v>315.12700000000001</v>
      </c>
      <c r="V30" s="21">
        <v>6705.98</v>
      </c>
      <c r="AW30" s="28"/>
    </row>
    <row r="31" spans="1:49" s="9" customFormat="1" ht="12.75" customHeight="1">
      <c r="A31" s="22" t="s">
        <v>33</v>
      </c>
      <c r="B31" s="19">
        <v>170.59100000000001</v>
      </c>
      <c r="C31" s="19">
        <v>34.018000000000001</v>
      </c>
      <c r="D31" s="19">
        <v>84.013000000000005</v>
      </c>
      <c r="E31" s="19">
        <v>442.33800000000002</v>
      </c>
      <c r="F31" s="19">
        <v>235.66200000000001</v>
      </c>
      <c r="G31" s="19">
        <v>611.06899999999996</v>
      </c>
      <c r="H31" s="19">
        <v>1357.895</v>
      </c>
      <c r="I31" s="19">
        <v>185.90199999999999</v>
      </c>
      <c r="J31" s="19">
        <v>1031.2639999999999</v>
      </c>
      <c r="K31" s="19">
        <v>493.97199999999998</v>
      </c>
      <c r="L31" s="19">
        <v>554.42200000000003</v>
      </c>
      <c r="M31" s="19">
        <v>70.534000000000006</v>
      </c>
      <c r="N31" s="19">
        <v>83.167000000000002</v>
      </c>
      <c r="O31" s="19">
        <v>135.60499999999999</v>
      </c>
      <c r="P31" s="19">
        <v>61.957999999999998</v>
      </c>
      <c r="Q31" s="19">
        <v>456.62599999999998</v>
      </c>
      <c r="R31" s="19">
        <v>42.197000000000003</v>
      </c>
      <c r="S31" s="19">
        <v>511.697</v>
      </c>
      <c r="T31" s="20">
        <v>6558.7349999999997</v>
      </c>
      <c r="U31" s="19">
        <v>297.43099999999998</v>
      </c>
      <c r="V31" s="21">
        <v>6857.6719999999996</v>
      </c>
      <c r="AW31" s="28"/>
    </row>
    <row r="32" spans="1:49" s="9" customFormat="1" ht="12.75" customHeight="1">
      <c r="A32" s="22" t="s">
        <v>34</v>
      </c>
      <c r="B32" s="19">
        <v>203.101</v>
      </c>
      <c r="C32" s="19">
        <v>44.276000000000003</v>
      </c>
      <c r="D32" s="19">
        <v>76.602999999999994</v>
      </c>
      <c r="E32" s="19">
        <v>428.97500000000002</v>
      </c>
      <c r="F32" s="19">
        <v>245.92400000000001</v>
      </c>
      <c r="G32" s="19">
        <v>567.81600000000003</v>
      </c>
      <c r="H32" s="19">
        <v>1492.204</v>
      </c>
      <c r="I32" s="19">
        <v>197.947</v>
      </c>
      <c r="J32" s="19">
        <v>1043</v>
      </c>
      <c r="K32" s="19">
        <v>501.714</v>
      </c>
      <c r="L32" s="19">
        <v>547.93200000000002</v>
      </c>
      <c r="M32" s="19">
        <v>70.289000000000001</v>
      </c>
      <c r="N32" s="19">
        <v>88.483000000000004</v>
      </c>
      <c r="O32" s="19">
        <v>142.273</v>
      </c>
      <c r="P32" s="19">
        <v>55.615000000000002</v>
      </c>
      <c r="Q32" s="19">
        <v>458.99700000000001</v>
      </c>
      <c r="R32" s="19">
        <v>42.865000000000002</v>
      </c>
      <c r="S32" s="19">
        <v>524.81200000000001</v>
      </c>
      <c r="T32" s="20">
        <v>6729.8010000000004</v>
      </c>
      <c r="U32" s="19">
        <v>263.63799999999998</v>
      </c>
      <c r="V32" s="21">
        <v>6995.8440000000001</v>
      </c>
      <c r="AW32" s="28"/>
    </row>
    <row r="33" spans="1:49" s="9" customFormat="1" ht="12.75" customHeight="1">
      <c r="A33" s="18" t="s">
        <v>35</v>
      </c>
      <c r="B33" s="19">
        <v>176.70699999999999</v>
      </c>
      <c r="C33" s="19">
        <v>43.487000000000002</v>
      </c>
      <c r="D33" s="19">
        <v>80.064999999999998</v>
      </c>
      <c r="E33" s="19">
        <v>414.23099999999999</v>
      </c>
      <c r="F33" s="19">
        <v>252.654</v>
      </c>
      <c r="G33" s="19">
        <v>603.03499999999997</v>
      </c>
      <c r="H33" s="19">
        <v>1548.337</v>
      </c>
      <c r="I33" s="19">
        <v>222.14599999999999</v>
      </c>
      <c r="J33" s="19">
        <v>1122.2619999999999</v>
      </c>
      <c r="K33" s="19">
        <v>540.24</v>
      </c>
      <c r="L33" s="19">
        <v>646.29399999999998</v>
      </c>
      <c r="M33" s="19">
        <v>70.384</v>
      </c>
      <c r="N33" s="19">
        <v>85.516000000000005</v>
      </c>
      <c r="O33" s="19">
        <v>141.52099999999999</v>
      </c>
      <c r="P33" s="19">
        <v>56.37</v>
      </c>
      <c r="Q33" s="19">
        <v>462.44799999999998</v>
      </c>
      <c r="R33" s="19">
        <v>43.526000000000003</v>
      </c>
      <c r="S33" s="19">
        <v>528.83699999999999</v>
      </c>
      <c r="T33" s="20">
        <v>7034.42</v>
      </c>
      <c r="U33" s="19">
        <v>306.11399999999998</v>
      </c>
      <c r="V33" s="21">
        <v>7342.4160000000002</v>
      </c>
      <c r="AW33" s="28"/>
    </row>
    <row r="34" spans="1:49" s="9" customFormat="1" ht="12.75" customHeight="1">
      <c r="A34" s="23">
        <v>2012</v>
      </c>
      <c r="B34" s="24">
        <f>SUM(B35:B38)</f>
        <v>728.22499999999991</v>
      </c>
      <c r="C34" s="24">
        <f t="shared" ref="C34:U34" si="5">SUM(C35:C38)</f>
        <v>146.82900000000001</v>
      </c>
      <c r="D34" s="24">
        <f t="shared" si="5"/>
        <v>418.25</v>
      </c>
      <c r="E34" s="24">
        <f t="shared" si="5"/>
        <v>1852.299</v>
      </c>
      <c r="F34" s="24">
        <f t="shared" si="5"/>
        <v>1087.8600000000001</v>
      </c>
      <c r="G34" s="24">
        <f t="shared" si="5"/>
        <v>3243.8040000000001</v>
      </c>
      <c r="H34" s="24">
        <f t="shared" si="5"/>
        <v>6274.91</v>
      </c>
      <c r="I34" s="24">
        <f t="shared" si="5"/>
        <v>877.61199999999997</v>
      </c>
      <c r="J34" s="24">
        <f t="shared" si="5"/>
        <v>4418.8090000000002</v>
      </c>
      <c r="K34" s="24">
        <f t="shared" si="5"/>
        <v>2165.2340000000004</v>
      </c>
      <c r="L34" s="24">
        <f t="shared" si="5"/>
        <v>2410.3690000000001</v>
      </c>
      <c r="M34" s="24">
        <f t="shared" si="5"/>
        <v>310.15700000000004</v>
      </c>
      <c r="N34" s="24">
        <f t="shared" si="5"/>
        <v>355.83899999999994</v>
      </c>
      <c r="O34" s="24">
        <f t="shared" si="5"/>
        <v>585.745</v>
      </c>
      <c r="P34" s="24">
        <f t="shared" si="5"/>
        <v>270.36799999999999</v>
      </c>
      <c r="Q34" s="24">
        <f t="shared" si="5"/>
        <v>1879.7800000000002</v>
      </c>
      <c r="R34" s="24">
        <f t="shared" si="5"/>
        <v>181.00900000000001</v>
      </c>
      <c r="S34" s="24">
        <f t="shared" si="5"/>
        <v>2125.3710000000001</v>
      </c>
      <c r="T34" s="25">
        <f t="shared" si="5"/>
        <v>29325.895000000004</v>
      </c>
      <c r="U34" s="24">
        <f t="shared" si="5"/>
        <v>1297.1189999999999</v>
      </c>
      <c r="V34" s="26">
        <f>SUM(V35:V38)</f>
        <v>30630.392</v>
      </c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W34" s="28"/>
    </row>
    <row r="35" spans="1:49" s="9" customFormat="1" ht="12.75" customHeight="1">
      <c r="A35" s="27" t="s">
        <v>14</v>
      </c>
      <c r="B35" s="24">
        <v>167.595</v>
      </c>
      <c r="C35" s="24">
        <v>22.654</v>
      </c>
      <c r="D35" s="24">
        <v>108.17100000000001</v>
      </c>
      <c r="E35" s="24">
        <v>462.30700000000002</v>
      </c>
      <c r="F35" s="24">
        <v>255.06200000000001</v>
      </c>
      <c r="G35" s="24">
        <v>825.66</v>
      </c>
      <c r="H35" s="24">
        <v>1514.4090000000001</v>
      </c>
      <c r="I35" s="24">
        <v>225.71299999999999</v>
      </c>
      <c r="J35" s="24">
        <v>1104.6179999999999</v>
      </c>
      <c r="K35" s="24">
        <v>539.99300000000005</v>
      </c>
      <c r="L35" s="24">
        <v>548.72299999999996</v>
      </c>
      <c r="M35" s="24">
        <v>77.106999999999999</v>
      </c>
      <c r="N35" s="24">
        <v>84.843999999999994</v>
      </c>
      <c r="O35" s="24">
        <v>136.84800000000001</v>
      </c>
      <c r="P35" s="24">
        <v>72.575000000000003</v>
      </c>
      <c r="Q35" s="24">
        <v>463.86200000000002</v>
      </c>
      <c r="R35" s="24">
        <v>44.441000000000003</v>
      </c>
      <c r="S35" s="24">
        <v>519.79</v>
      </c>
      <c r="T35" s="25">
        <v>7173.7060000000001</v>
      </c>
      <c r="U35" s="24">
        <v>315.83100000000002</v>
      </c>
      <c r="V35" s="26">
        <v>7491.3090000000002</v>
      </c>
      <c r="AW35" s="28"/>
    </row>
    <row r="36" spans="1:49" s="9" customFormat="1" ht="12.75" customHeight="1">
      <c r="A36" s="23" t="s">
        <v>33</v>
      </c>
      <c r="B36" s="24">
        <v>173.422</v>
      </c>
      <c r="C36" s="24">
        <v>24.655000000000001</v>
      </c>
      <c r="D36" s="24">
        <v>102.60600000000001</v>
      </c>
      <c r="E36" s="24">
        <v>469.423</v>
      </c>
      <c r="F36" s="24">
        <v>272.85599999999999</v>
      </c>
      <c r="G36" s="24">
        <v>793.11500000000001</v>
      </c>
      <c r="H36" s="24">
        <v>1526.8420000000001</v>
      </c>
      <c r="I36" s="24">
        <v>205.53299999999999</v>
      </c>
      <c r="J36" s="24">
        <v>1068.627</v>
      </c>
      <c r="K36" s="24">
        <v>544.42999999999995</v>
      </c>
      <c r="L36" s="24">
        <v>650.70600000000002</v>
      </c>
      <c r="M36" s="24">
        <v>77.463999999999999</v>
      </c>
      <c r="N36" s="24">
        <v>87.450999999999993</v>
      </c>
      <c r="O36" s="24">
        <v>148.483</v>
      </c>
      <c r="P36" s="24">
        <v>66.527000000000001</v>
      </c>
      <c r="Q36" s="24">
        <v>466.50900000000001</v>
      </c>
      <c r="R36" s="24">
        <v>45.139000000000003</v>
      </c>
      <c r="S36" s="24">
        <v>523.66399999999999</v>
      </c>
      <c r="T36" s="25">
        <v>7237.5959999999995</v>
      </c>
      <c r="U36" s="24">
        <v>305.10599999999999</v>
      </c>
      <c r="V36" s="26">
        <v>7544.192</v>
      </c>
      <c r="AW36" s="28"/>
    </row>
    <row r="37" spans="1:49" s="9" customFormat="1" ht="12.75" customHeight="1">
      <c r="A37" s="23" t="s">
        <v>34</v>
      </c>
      <c r="B37" s="24">
        <v>206.994</v>
      </c>
      <c r="C37" s="24">
        <v>44.305</v>
      </c>
      <c r="D37" s="24">
        <v>103.61199999999999</v>
      </c>
      <c r="E37" s="24">
        <v>467.76799999999997</v>
      </c>
      <c r="F37" s="24">
        <v>278.596</v>
      </c>
      <c r="G37" s="24">
        <v>808.23699999999997</v>
      </c>
      <c r="H37" s="24">
        <v>1563.0989999999999</v>
      </c>
      <c r="I37" s="24">
        <v>214.227</v>
      </c>
      <c r="J37" s="24">
        <v>1109.5820000000001</v>
      </c>
      <c r="K37" s="24">
        <v>523.59100000000001</v>
      </c>
      <c r="L37" s="24">
        <v>583.10599999999999</v>
      </c>
      <c r="M37" s="24">
        <v>77.716999999999999</v>
      </c>
      <c r="N37" s="24">
        <v>91.525999999999996</v>
      </c>
      <c r="O37" s="24">
        <v>149.99700000000001</v>
      </c>
      <c r="P37" s="24">
        <v>65.730999999999995</v>
      </c>
      <c r="Q37" s="24">
        <v>470.267</v>
      </c>
      <c r="R37" s="24">
        <v>45.603999999999999</v>
      </c>
      <c r="S37" s="24">
        <v>530.87400000000002</v>
      </c>
      <c r="T37" s="25">
        <v>7331.6</v>
      </c>
      <c r="U37" s="24">
        <v>309.43</v>
      </c>
      <c r="V37" s="26">
        <v>7642.5469999999996</v>
      </c>
      <c r="AW37" s="28"/>
    </row>
    <row r="38" spans="1:49" s="9" customFormat="1" ht="12.75" customHeight="1">
      <c r="A38" s="27" t="s">
        <v>35</v>
      </c>
      <c r="B38" s="24">
        <v>180.214</v>
      </c>
      <c r="C38" s="24">
        <v>55.215000000000003</v>
      </c>
      <c r="D38" s="24">
        <v>103.861</v>
      </c>
      <c r="E38" s="24">
        <v>452.80099999999999</v>
      </c>
      <c r="F38" s="24">
        <v>281.346</v>
      </c>
      <c r="G38" s="24">
        <v>816.79200000000003</v>
      </c>
      <c r="H38" s="24">
        <v>1670.56</v>
      </c>
      <c r="I38" s="24">
        <v>232.13900000000001</v>
      </c>
      <c r="J38" s="24">
        <v>1135.982</v>
      </c>
      <c r="K38" s="24">
        <v>557.22</v>
      </c>
      <c r="L38" s="24">
        <v>627.83399999999995</v>
      </c>
      <c r="M38" s="24">
        <v>77.869</v>
      </c>
      <c r="N38" s="24">
        <v>92.018000000000001</v>
      </c>
      <c r="O38" s="24">
        <v>150.417</v>
      </c>
      <c r="P38" s="24">
        <v>65.534999999999997</v>
      </c>
      <c r="Q38" s="24">
        <v>479.142</v>
      </c>
      <c r="R38" s="24">
        <v>45.825000000000003</v>
      </c>
      <c r="S38" s="24">
        <v>551.04300000000001</v>
      </c>
      <c r="T38" s="25">
        <v>7582.9930000000004</v>
      </c>
      <c r="U38" s="24">
        <v>366.75200000000001</v>
      </c>
      <c r="V38" s="26">
        <v>7952.3440000000001</v>
      </c>
      <c r="AW38" s="28"/>
    </row>
    <row r="39" spans="1:49" s="9" customFormat="1" ht="12.75" customHeight="1">
      <c r="A39" s="22">
        <v>2013</v>
      </c>
      <c r="B39" s="19">
        <f>SUM(B40:B43)</f>
        <v>753.6880000000001</v>
      </c>
      <c r="C39" s="19">
        <f t="shared" ref="C39:U39" si="6">SUM(C40:C43)</f>
        <v>162.149</v>
      </c>
      <c r="D39" s="19">
        <f t="shared" si="6"/>
        <v>513.43799999999999</v>
      </c>
      <c r="E39" s="19">
        <f t="shared" si="6"/>
        <v>1924.0550000000001</v>
      </c>
      <c r="F39" s="19">
        <f t="shared" si="6"/>
        <v>1142.8670000000002</v>
      </c>
      <c r="G39" s="19">
        <f t="shared" si="6"/>
        <v>4108.55</v>
      </c>
      <c r="H39" s="19">
        <f t="shared" si="6"/>
        <v>6437.6890000000003</v>
      </c>
      <c r="I39" s="19">
        <f t="shared" si="6"/>
        <v>900.39400000000001</v>
      </c>
      <c r="J39" s="19">
        <f t="shared" si="6"/>
        <v>4522.4920000000002</v>
      </c>
      <c r="K39" s="19">
        <f t="shared" si="6"/>
        <v>2341.9519999999998</v>
      </c>
      <c r="L39" s="19">
        <f t="shared" si="6"/>
        <v>2540.9300000000003</v>
      </c>
      <c r="M39" s="19">
        <f t="shared" si="6"/>
        <v>319.125</v>
      </c>
      <c r="N39" s="19">
        <f t="shared" si="6"/>
        <v>403.23800000000006</v>
      </c>
      <c r="O39" s="19">
        <f t="shared" si="6"/>
        <v>605.63400000000001</v>
      </c>
      <c r="P39" s="19">
        <f t="shared" si="6"/>
        <v>336.51099999999997</v>
      </c>
      <c r="Q39" s="19">
        <f t="shared" si="6"/>
        <v>2007.5920000000001</v>
      </c>
      <c r="R39" s="19">
        <f t="shared" si="6"/>
        <v>176.74799999999999</v>
      </c>
      <c r="S39" s="19">
        <f t="shared" si="6"/>
        <v>2130.8780000000002</v>
      </c>
      <c r="T39" s="20">
        <f t="shared" si="6"/>
        <v>31297.708999999999</v>
      </c>
      <c r="U39" s="19">
        <f t="shared" si="6"/>
        <v>1441.4960000000001</v>
      </c>
      <c r="V39" s="21">
        <f>SUM(V40:V43)</f>
        <v>32744.942000000003</v>
      </c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W39" s="28"/>
    </row>
    <row r="40" spans="1:49" s="9" customFormat="1" ht="12.75" customHeight="1">
      <c r="A40" s="18" t="s">
        <v>14</v>
      </c>
      <c r="B40" s="19">
        <v>171.387</v>
      </c>
      <c r="C40" s="19">
        <v>27.388000000000002</v>
      </c>
      <c r="D40" s="19">
        <v>138.697</v>
      </c>
      <c r="E40" s="19">
        <v>468.08300000000003</v>
      </c>
      <c r="F40" s="19">
        <v>279.35399999999998</v>
      </c>
      <c r="G40" s="19">
        <v>1116.8910000000001</v>
      </c>
      <c r="H40" s="19">
        <v>1516.432</v>
      </c>
      <c r="I40" s="19">
        <v>227.90600000000001</v>
      </c>
      <c r="J40" s="19">
        <v>1100.5429999999999</v>
      </c>
      <c r="K40" s="19">
        <v>565.56299999999999</v>
      </c>
      <c r="L40" s="19">
        <v>589.68700000000001</v>
      </c>
      <c r="M40" s="19">
        <v>80.054000000000002</v>
      </c>
      <c r="N40" s="19">
        <v>93.42</v>
      </c>
      <c r="O40" s="19">
        <v>144.72499999999999</v>
      </c>
      <c r="P40" s="19">
        <v>81.962999999999994</v>
      </c>
      <c r="Q40" s="19">
        <v>487.91399999999999</v>
      </c>
      <c r="R40" s="19">
        <v>44.811</v>
      </c>
      <c r="S40" s="19">
        <v>520.34199999999998</v>
      </c>
      <c r="T40" s="20">
        <v>7643.1530000000002</v>
      </c>
      <c r="U40" s="19">
        <v>353.45600000000002</v>
      </c>
      <c r="V40" s="21">
        <v>7997.018</v>
      </c>
      <c r="AW40" s="28"/>
    </row>
    <row r="41" spans="1:49" s="9" customFormat="1" ht="12.75" customHeight="1">
      <c r="A41" s="22" t="s">
        <v>33</v>
      </c>
      <c r="B41" s="19">
        <v>184.84100000000001</v>
      </c>
      <c r="C41" s="19">
        <v>28.838000000000001</v>
      </c>
      <c r="D41" s="19">
        <v>128.43799999999999</v>
      </c>
      <c r="E41" s="19">
        <v>490.84199999999998</v>
      </c>
      <c r="F41" s="19">
        <v>282.51</v>
      </c>
      <c r="G41" s="19">
        <v>992.38499999999999</v>
      </c>
      <c r="H41" s="19">
        <v>1586.434</v>
      </c>
      <c r="I41" s="19">
        <v>208.35400000000001</v>
      </c>
      <c r="J41" s="19">
        <v>1122.4760000000001</v>
      </c>
      <c r="K41" s="19">
        <v>567.99699999999996</v>
      </c>
      <c r="L41" s="19">
        <v>702.83500000000004</v>
      </c>
      <c r="M41" s="19">
        <v>79.963999999999999</v>
      </c>
      <c r="N41" s="19">
        <v>100.673</v>
      </c>
      <c r="O41" s="19">
        <v>151.39699999999999</v>
      </c>
      <c r="P41" s="19">
        <v>76.569999999999993</v>
      </c>
      <c r="Q41" s="19">
        <v>496.92700000000002</v>
      </c>
      <c r="R41" s="19">
        <v>44.16</v>
      </c>
      <c r="S41" s="19">
        <v>523.41499999999996</v>
      </c>
      <c r="T41" s="20">
        <v>7750.59</v>
      </c>
      <c r="U41" s="19">
        <v>334.589</v>
      </c>
      <c r="V41" s="21">
        <v>8086.8639999999996</v>
      </c>
      <c r="AW41" s="28"/>
    </row>
    <row r="42" spans="1:49" s="9" customFormat="1" ht="12.75" customHeight="1">
      <c r="A42" s="22" t="s">
        <v>34</v>
      </c>
      <c r="B42" s="19">
        <v>213.202</v>
      </c>
      <c r="C42" s="19">
        <v>55.86</v>
      </c>
      <c r="D42" s="19">
        <v>129.965</v>
      </c>
      <c r="E42" s="19">
        <v>489.21899999999999</v>
      </c>
      <c r="F42" s="19">
        <v>286.27800000000002</v>
      </c>
      <c r="G42" s="19">
        <v>1043.4059999999999</v>
      </c>
      <c r="H42" s="19">
        <v>1669.4159999999999</v>
      </c>
      <c r="I42" s="19">
        <v>213.91499999999999</v>
      </c>
      <c r="J42" s="19">
        <v>1134.25</v>
      </c>
      <c r="K42" s="19">
        <v>568.49300000000005</v>
      </c>
      <c r="L42" s="19">
        <v>610.851</v>
      </c>
      <c r="M42" s="19">
        <v>79.736000000000004</v>
      </c>
      <c r="N42" s="19">
        <v>105.65600000000001</v>
      </c>
      <c r="O42" s="19">
        <v>156.21899999999999</v>
      </c>
      <c r="P42" s="19">
        <v>85.742999999999995</v>
      </c>
      <c r="Q42" s="19">
        <v>505.87200000000001</v>
      </c>
      <c r="R42" s="19">
        <v>43.863</v>
      </c>
      <c r="S42" s="19">
        <v>525.09699999999998</v>
      </c>
      <c r="T42" s="20">
        <v>7912.8289999999997</v>
      </c>
      <c r="U42" s="19">
        <v>355.17700000000002</v>
      </c>
      <c r="V42" s="21">
        <v>8269.8019999999997</v>
      </c>
      <c r="AW42" s="28"/>
    </row>
    <row r="43" spans="1:49" s="9" customFormat="1" ht="12.75" customHeight="1">
      <c r="A43" s="18" t="s">
        <v>35</v>
      </c>
      <c r="B43" s="19">
        <v>184.25800000000001</v>
      </c>
      <c r="C43" s="19">
        <v>50.063000000000002</v>
      </c>
      <c r="D43" s="19">
        <v>116.33799999999999</v>
      </c>
      <c r="E43" s="19">
        <v>475.911</v>
      </c>
      <c r="F43" s="19">
        <v>294.72500000000002</v>
      </c>
      <c r="G43" s="19">
        <v>955.86800000000005</v>
      </c>
      <c r="H43" s="19">
        <v>1665.4069999999999</v>
      </c>
      <c r="I43" s="19">
        <v>250.21899999999999</v>
      </c>
      <c r="J43" s="19">
        <v>1165.223</v>
      </c>
      <c r="K43" s="19">
        <v>639.899</v>
      </c>
      <c r="L43" s="19">
        <v>637.55700000000002</v>
      </c>
      <c r="M43" s="19">
        <v>79.370999999999995</v>
      </c>
      <c r="N43" s="19">
        <v>103.489</v>
      </c>
      <c r="O43" s="19">
        <v>153.29300000000001</v>
      </c>
      <c r="P43" s="19">
        <v>92.234999999999999</v>
      </c>
      <c r="Q43" s="19">
        <v>516.87900000000002</v>
      </c>
      <c r="R43" s="19">
        <v>43.914000000000001</v>
      </c>
      <c r="S43" s="19">
        <v>562.024</v>
      </c>
      <c r="T43" s="20">
        <v>7991.1369999999997</v>
      </c>
      <c r="U43" s="19">
        <v>398.274</v>
      </c>
      <c r="V43" s="21">
        <v>8391.2579999999998</v>
      </c>
      <c r="AW43" s="28"/>
    </row>
    <row r="44" spans="1:49" s="9" customFormat="1" ht="12.75" customHeight="1">
      <c r="A44" s="23">
        <v>2014</v>
      </c>
      <c r="B44" s="24">
        <f>SUM(B45:B48)</f>
        <v>747.43599999999992</v>
      </c>
      <c r="C44" s="24">
        <f t="shared" ref="C44:U44" si="7">SUM(C45:C48)</f>
        <v>186.18599999999998</v>
      </c>
      <c r="D44" s="24">
        <f t="shared" si="7"/>
        <v>559.202</v>
      </c>
      <c r="E44" s="24">
        <f t="shared" si="7"/>
        <v>1992.2559999999999</v>
      </c>
      <c r="F44" s="24">
        <f t="shared" si="7"/>
        <v>1274.4860000000001</v>
      </c>
      <c r="G44" s="24">
        <f t="shared" si="7"/>
        <v>4651.0289999999995</v>
      </c>
      <c r="H44" s="24">
        <f t="shared" si="7"/>
        <v>6510.1509999999998</v>
      </c>
      <c r="I44" s="24">
        <f t="shared" si="7"/>
        <v>907.92000000000007</v>
      </c>
      <c r="J44" s="24">
        <f t="shared" si="7"/>
        <v>4608.6370000000006</v>
      </c>
      <c r="K44" s="24">
        <f t="shared" si="7"/>
        <v>2436.6259999999997</v>
      </c>
      <c r="L44" s="24">
        <f t="shared" si="7"/>
        <v>2693.4140000000002</v>
      </c>
      <c r="M44" s="24">
        <f t="shared" si="7"/>
        <v>329.63499999999999</v>
      </c>
      <c r="N44" s="24">
        <f t="shared" si="7"/>
        <v>422.38499999999999</v>
      </c>
      <c r="O44" s="24">
        <f t="shared" si="7"/>
        <v>625.01900000000001</v>
      </c>
      <c r="P44" s="24">
        <f t="shared" si="7"/>
        <v>410.46899999999999</v>
      </c>
      <c r="Q44" s="24">
        <f t="shared" si="7"/>
        <v>2136.4469999999997</v>
      </c>
      <c r="R44" s="24">
        <f t="shared" si="7"/>
        <v>183.488</v>
      </c>
      <c r="S44" s="24">
        <f t="shared" si="7"/>
        <v>2232.6240000000003</v>
      </c>
      <c r="T44" s="25">
        <f t="shared" si="7"/>
        <v>32865.423999999999</v>
      </c>
      <c r="U44" s="24">
        <f t="shared" si="7"/>
        <v>1535.2550000000001</v>
      </c>
      <c r="V44" s="26">
        <f>SUM(V45:V48)</f>
        <v>34404.001000000004</v>
      </c>
      <c r="AW44" s="28"/>
    </row>
    <row r="45" spans="1:49" s="9" customFormat="1" ht="12.75" customHeight="1">
      <c r="A45" s="27" t="s">
        <v>14</v>
      </c>
      <c r="B45" s="24">
        <v>172.50700000000001</v>
      </c>
      <c r="C45" s="24">
        <v>30.516999999999999</v>
      </c>
      <c r="D45" s="24">
        <v>142.78200000000001</v>
      </c>
      <c r="E45" s="24">
        <v>483.34899999999999</v>
      </c>
      <c r="F45" s="24">
        <v>283.60599999999999</v>
      </c>
      <c r="G45" s="24">
        <v>1214.482</v>
      </c>
      <c r="H45" s="24">
        <v>1501.575</v>
      </c>
      <c r="I45" s="24">
        <v>235.768</v>
      </c>
      <c r="J45" s="24">
        <v>1150.549</v>
      </c>
      <c r="K45" s="24">
        <v>579.19299999999998</v>
      </c>
      <c r="L45" s="24">
        <v>629.06500000000005</v>
      </c>
      <c r="M45" s="24">
        <v>81.989000000000004</v>
      </c>
      <c r="N45" s="24">
        <v>102.167</v>
      </c>
      <c r="O45" s="24">
        <v>151.47999999999999</v>
      </c>
      <c r="P45" s="24">
        <v>99.533000000000001</v>
      </c>
      <c r="Q45" s="24">
        <v>525.01</v>
      </c>
      <c r="R45" s="24">
        <v>47.985999999999997</v>
      </c>
      <c r="S45" s="24">
        <v>538.73699999999997</v>
      </c>
      <c r="T45" s="25">
        <v>7956.8980000000001</v>
      </c>
      <c r="U45" s="24">
        <v>393.26400000000001</v>
      </c>
      <c r="V45" s="26">
        <v>8348.2139999999999</v>
      </c>
      <c r="AW45" s="28"/>
    </row>
    <row r="46" spans="1:49" s="9" customFormat="1" ht="12.75" customHeight="1">
      <c r="A46" s="23" t="s">
        <v>33</v>
      </c>
      <c r="B46" s="24">
        <v>179.51499999999999</v>
      </c>
      <c r="C46" s="24">
        <v>36.661000000000001</v>
      </c>
      <c r="D46" s="24">
        <v>135.976</v>
      </c>
      <c r="E46" s="24">
        <v>507.39499999999998</v>
      </c>
      <c r="F46" s="24">
        <v>308.19900000000001</v>
      </c>
      <c r="G46" s="24">
        <v>1084.23</v>
      </c>
      <c r="H46" s="24">
        <v>1638.615</v>
      </c>
      <c r="I46" s="24">
        <v>213.01300000000001</v>
      </c>
      <c r="J46" s="24">
        <v>1144.751</v>
      </c>
      <c r="K46" s="24">
        <v>597.14800000000002</v>
      </c>
      <c r="L46" s="24">
        <v>724.01599999999996</v>
      </c>
      <c r="M46" s="24">
        <v>81.95</v>
      </c>
      <c r="N46" s="24">
        <v>105.476</v>
      </c>
      <c r="O46" s="24">
        <v>152.251</v>
      </c>
      <c r="P46" s="24">
        <v>94.323999999999998</v>
      </c>
      <c r="Q46" s="24">
        <v>531.45799999999997</v>
      </c>
      <c r="R46" s="24">
        <v>45.774999999999999</v>
      </c>
      <c r="S46" s="24">
        <v>537.48900000000003</v>
      </c>
      <c r="T46" s="25">
        <v>8100.0450000000001</v>
      </c>
      <c r="U46" s="24">
        <v>370.00900000000001</v>
      </c>
      <c r="V46" s="26">
        <v>8471.8860000000004</v>
      </c>
      <c r="AW46" s="28"/>
    </row>
    <row r="47" spans="1:49" s="9" customFormat="1" ht="12.75" customHeight="1">
      <c r="A47" s="23" t="s">
        <v>34</v>
      </c>
      <c r="B47" s="24">
        <v>213.577</v>
      </c>
      <c r="C47" s="24">
        <v>64.777000000000001</v>
      </c>
      <c r="D47" s="24">
        <v>142.12200000000001</v>
      </c>
      <c r="E47" s="24">
        <v>514.53800000000001</v>
      </c>
      <c r="F47" s="24">
        <v>329.29399999999998</v>
      </c>
      <c r="G47" s="24">
        <v>1184.327</v>
      </c>
      <c r="H47" s="24">
        <v>1685.9839999999999</v>
      </c>
      <c r="I47" s="24">
        <v>208.88</v>
      </c>
      <c r="J47" s="24">
        <v>1137.421</v>
      </c>
      <c r="K47" s="24">
        <v>604.20399999999995</v>
      </c>
      <c r="L47" s="24">
        <v>639.80899999999997</v>
      </c>
      <c r="M47" s="24">
        <v>82.39</v>
      </c>
      <c r="N47" s="24">
        <v>110.461</v>
      </c>
      <c r="O47" s="24">
        <v>159.422</v>
      </c>
      <c r="P47" s="24">
        <v>107.809</v>
      </c>
      <c r="Q47" s="24">
        <v>536.74300000000005</v>
      </c>
      <c r="R47" s="24">
        <v>46.27</v>
      </c>
      <c r="S47" s="24">
        <v>564.53700000000003</v>
      </c>
      <c r="T47" s="25">
        <v>8333.3130000000001</v>
      </c>
      <c r="U47" s="24">
        <v>361.13400000000001</v>
      </c>
      <c r="V47" s="26">
        <v>8698.8979999999992</v>
      </c>
      <c r="AW47" s="28"/>
    </row>
    <row r="48" spans="1:49" s="9" customFormat="1" ht="12.75" customHeight="1">
      <c r="A48" s="23" t="s">
        <v>35</v>
      </c>
      <c r="B48" s="24">
        <v>181.83699999999999</v>
      </c>
      <c r="C48" s="24">
        <v>54.231000000000002</v>
      </c>
      <c r="D48" s="24">
        <v>138.322</v>
      </c>
      <c r="E48" s="24">
        <v>486.97399999999999</v>
      </c>
      <c r="F48" s="24">
        <v>353.387</v>
      </c>
      <c r="G48" s="24">
        <v>1167.99</v>
      </c>
      <c r="H48" s="24">
        <v>1683.9770000000001</v>
      </c>
      <c r="I48" s="24">
        <v>250.25899999999999</v>
      </c>
      <c r="J48" s="24">
        <v>1175.9159999999999</v>
      </c>
      <c r="K48" s="24">
        <v>656.08100000000002</v>
      </c>
      <c r="L48" s="24">
        <v>700.524</v>
      </c>
      <c r="M48" s="24">
        <v>83.305999999999997</v>
      </c>
      <c r="N48" s="24">
        <v>104.28100000000001</v>
      </c>
      <c r="O48" s="24">
        <v>161.86600000000001</v>
      </c>
      <c r="P48" s="24">
        <v>108.803</v>
      </c>
      <c r="Q48" s="24">
        <v>543.23599999999999</v>
      </c>
      <c r="R48" s="24">
        <v>43.457000000000001</v>
      </c>
      <c r="S48" s="24">
        <v>591.86099999999999</v>
      </c>
      <c r="T48" s="25">
        <v>8475.1679999999997</v>
      </c>
      <c r="U48" s="24">
        <v>410.84800000000001</v>
      </c>
      <c r="V48" s="26">
        <v>8885.0030000000006</v>
      </c>
      <c r="AW48" s="28"/>
    </row>
    <row r="49" spans="1:49" s="9" customFormat="1" ht="12.75" customHeight="1">
      <c r="A49" s="22">
        <v>2015</v>
      </c>
      <c r="B49" s="19">
        <f>SUM(B50:B53)</f>
        <v>753.78500000000008</v>
      </c>
      <c r="C49" s="19">
        <f t="shared" ref="C49:U49" si="8">SUM(C50:C53)</f>
        <v>181.23</v>
      </c>
      <c r="D49" s="19">
        <f t="shared" si="8"/>
        <v>614.89400000000001</v>
      </c>
      <c r="E49" s="19">
        <f t="shared" si="8"/>
        <v>2060.8249999999998</v>
      </c>
      <c r="F49" s="19">
        <f t="shared" si="8"/>
        <v>1405.9630000000002</v>
      </c>
      <c r="G49" s="19">
        <f t="shared" si="8"/>
        <v>5256.3630000000003</v>
      </c>
      <c r="H49" s="19">
        <f t="shared" si="8"/>
        <v>6706.96</v>
      </c>
      <c r="I49" s="19">
        <f t="shared" si="8"/>
        <v>950.95100000000002</v>
      </c>
      <c r="J49" s="19">
        <f t="shared" si="8"/>
        <v>4733.3240000000005</v>
      </c>
      <c r="K49" s="19">
        <f t="shared" si="8"/>
        <v>2621.0080000000003</v>
      </c>
      <c r="L49" s="19">
        <f t="shared" si="8"/>
        <v>2825.55</v>
      </c>
      <c r="M49" s="19">
        <f t="shared" si="8"/>
        <v>358.99600000000004</v>
      </c>
      <c r="N49" s="19">
        <f t="shared" si="8"/>
        <v>456.92099999999994</v>
      </c>
      <c r="O49" s="19">
        <f t="shared" si="8"/>
        <v>643.27300000000002</v>
      </c>
      <c r="P49" s="19">
        <f t="shared" si="8"/>
        <v>506.41300000000001</v>
      </c>
      <c r="Q49" s="19">
        <f t="shared" si="8"/>
        <v>2208.797</v>
      </c>
      <c r="R49" s="19">
        <f t="shared" si="8"/>
        <v>178.23499999999999</v>
      </c>
      <c r="S49" s="19">
        <f t="shared" si="8"/>
        <v>2348.4500000000003</v>
      </c>
      <c r="T49" s="20">
        <f t="shared" si="8"/>
        <v>34773.182000000001</v>
      </c>
      <c r="U49" s="19">
        <f t="shared" si="8"/>
        <v>1596.3520000000001</v>
      </c>
      <c r="V49" s="21">
        <f>SUM(V50:V53)</f>
        <v>36376.275999999998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W49" s="28"/>
    </row>
    <row r="50" spans="1:49" s="9" customFormat="1" ht="12.75" customHeight="1">
      <c r="A50" s="18" t="s">
        <v>14</v>
      </c>
      <c r="B50" s="19">
        <v>171.46600000000001</v>
      </c>
      <c r="C50" s="19">
        <v>31.640999999999998</v>
      </c>
      <c r="D50" s="19">
        <v>157.17400000000001</v>
      </c>
      <c r="E50" s="19">
        <v>515.43100000000004</v>
      </c>
      <c r="F50" s="19">
        <v>329.08100000000002</v>
      </c>
      <c r="G50" s="19">
        <v>1335.4860000000001</v>
      </c>
      <c r="H50" s="19">
        <v>1601.7090000000001</v>
      </c>
      <c r="I50" s="19">
        <v>249.297</v>
      </c>
      <c r="J50" s="19">
        <v>1197.627</v>
      </c>
      <c r="K50" s="19">
        <v>657.08600000000001</v>
      </c>
      <c r="L50" s="19">
        <v>643.61699999999996</v>
      </c>
      <c r="M50" s="19">
        <v>88.68</v>
      </c>
      <c r="N50" s="19">
        <v>106.14700000000001</v>
      </c>
      <c r="O50" s="19">
        <v>151.84700000000001</v>
      </c>
      <c r="P50" s="19">
        <v>126.01300000000001</v>
      </c>
      <c r="Q50" s="19">
        <v>543.95100000000002</v>
      </c>
      <c r="R50" s="19">
        <v>45.566000000000003</v>
      </c>
      <c r="S50" s="19">
        <v>552.17600000000004</v>
      </c>
      <c r="T50" s="20">
        <v>8504.8250000000007</v>
      </c>
      <c r="U50" s="19">
        <v>362.29500000000002</v>
      </c>
      <c r="V50" s="21">
        <v>8873.0509999999995</v>
      </c>
      <c r="AW50" s="28"/>
    </row>
    <row r="51" spans="1:49" s="9" customFormat="1" ht="12.75" customHeight="1">
      <c r="A51" s="22" t="s">
        <v>33</v>
      </c>
      <c r="B51" s="19">
        <v>182.636</v>
      </c>
      <c r="C51" s="19">
        <v>35.344999999999999</v>
      </c>
      <c r="D51" s="19">
        <v>144.42500000000001</v>
      </c>
      <c r="E51" s="19">
        <v>534.35199999999998</v>
      </c>
      <c r="F51" s="19">
        <v>352.50099999999998</v>
      </c>
      <c r="G51" s="19">
        <v>1221.48</v>
      </c>
      <c r="H51" s="19">
        <v>1674.4659999999999</v>
      </c>
      <c r="I51" s="19">
        <v>222.25800000000001</v>
      </c>
      <c r="J51" s="19">
        <v>1156.798</v>
      </c>
      <c r="K51" s="19">
        <v>639.94799999999998</v>
      </c>
      <c r="L51" s="19">
        <v>756.976</v>
      </c>
      <c r="M51" s="19">
        <v>89.688000000000002</v>
      </c>
      <c r="N51" s="19">
        <v>112.113</v>
      </c>
      <c r="O51" s="19">
        <v>170.84800000000001</v>
      </c>
      <c r="P51" s="19">
        <v>114.619</v>
      </c>
      <c r="Q51" s="19">
        <v>547.71100000000001</v>
      </c>
      <c r="R51" s="19">
        <v>44.808999999999997</v>
      </c>
      <c r="S51" s="19">
        <v>569.99400000000003</v>
      </c>
      <c r="T51" s="20">
        <v>8534.5769999999993</v>
      </c>
      <c r="U51" s="19">
        <v>408.96899999999999</v>
      </c>
      <c r="V51" s="21">
        <v>8948.57</v>
      </c>
      <c r="AW51" s="28"/>
    </row>
    <row r="52" spans="1:49" s="9" customFormat="1" ht="12.75" customHeight="1">
      <c r="A52" s="22" t="s">
        <v>34</v>
      </c>
      <c r="B52" s="19">
        <v>215.74299999999999</v>
      </c>
      <c r="C52" s="19">
        <v>61.790999999999997</v>
      </c>
      <c r="D52" s="19">
        <v>154.41499999999999</v>
      </c>
      <c r="E52" s="19">
        <v>511.23500000000001</v>
      </c>
      <c r="F52" s="19">
        <v>362.74</v>
      </c>
      <c r="G52" s="19">
        <v>1363.7619999999999</v>
      </c>
      <c r="H52" s="19">
        <v>1701.8389999999999</v>
      </c>
      <c r="I52" s="19">
        <v>220.61600000000001</v>
      </c>
      <c r="J52" s="19">
        <v>1175.1320000000001</v>
      </c>
      <c r="K52" s="19">
        <v>633.34</v>
      </c>
      <c r="L52" s="19">
        <v>668.67100000000005</v>
      </c>
      <c r="M52" s="19">
        <v>90.251000000000005</v>
      </c>
      <c r="N52" s="19">
        <v>123.001</v>
      </c>
      <c r="O52" s="19">
        <v>166.15100000000001</v>
      </c>
      <c r="P52" s="19">
        <v>128.75299999999999</v>
      </c>
      <c r="Q52" s="19">
        <v>556.12900000000002</v>
      </c>
      <c r="R52" s="19">
        <v>44.180999999999997</v>
      </c>
      <c r="S52" s="19">
        <v>601.17100000000005</v>
      </c>
      <c r="T52" s="20">
        <v>8766.0319999999992</v>
      </c>
      <c r="U52" s="19">
        <v>405.92399999999998</v>
      </c>
      <c r="V52" s="21">
        <v>9174.1849999999995</v>
      </c>
      <c r="AW52" s="28"/>
    </row>
    <row r="53" spans="1:49" s="9" customFormat="1" ht="12.75" customHeight="1">
      <c r="A53" s="18" t="s">
        <v>35</v>
      </c>
      <c r="B53" s="19">
        <v>183.94</v>
      </c>
      <c r="C53" s="19">
        <v>52.453000000000003</v>
      </c>
      <c r="D53" s="19">
        <v>158.88</v>
      </c>
      <c r="E53" s="19">
        <v>499.80700000000002</v>
      </c>
      <c r="F53" s="19">
        <v>361.64100000000002</v>
      </c>
      <c r="G53" s="19">
        <v>1335.635</v>
      </c>
      <c r="H53" s="19">
        <v>1728.9459999999999</v>
      </c>
      <c r="I53" s="19">
        <v>258.77999999999997</v>
      </c>
      <c r="J53" s="19">
        <v>1203.7670000000001</v>
      </c>
      <c r="K53" s="19">
        <v>690.63400000000001</v>
      </c>
      <c r="L53" s="19">
        <v>756.28599999999994</v>
      </c>
      <c r="M53" s="19">
        <v>90.376999999999995</v>
      </c>
      <c r="N53" s="19">
        <v>115.66</v>
      </c>
      <c r="O53" s="19">
        <v>154.42699999999999</v>
      </c>
      <c r="P53" s="19">
        <v>137.02799999999999</v>
      </c>
      <c r="Q53" s="19">
        <v>561.00599999999997</v>
      </c>
      <c r="R53" s="19">
        <v>43.679000000000002</v>
      </c>
      <c r="S53" s="19">
        <v>625.10900000000004</v>
      </c>
      <c r="T53" s="20">
        <v>8967.7479999999996</v>
      </c>
      <c r="U53" s="19">
        <v>419.16399999999999</v>
      </c>
      <c r="V53" s="21">
        <v>9380.4699999999993</v>
      </c>
      <c r="AW53" s="28"/>
    </row>
    <row r="54" spans="1:49" s="9" customFormat="1" ht="12.75" customHeight="1">
      <c r="A54" s="23">
        <v>2016</v>
      </c>
      <c r="B54" s="24">
        <f>SUM(B55:B58)</f>
        <v>780.56500000000005</v>
      </c>
      <c r="C54" s="24">
        <f t="shared" ref="C54:U54" si="9">SUM(C55:C58)</f>
        <v>161.023</v>
      </c>
      <c r="D54" s="24">
        <f t="shared" si="9"/>
        <v>664.85699999999997</v>
      </c>
      <c r="E54" s="24">
        <f t="shared" si="9"/>
        <v>2084.4939999999997</v>
      </c>
      <c r="F54" s="24">
        <f t="shared" si="9"/>
        <v>1549.038</v>
      </c>
      <c r="G54" s="24">
        <f t="shared" si="9"/>
        <v>5679.8550000000005</v>
      </c>
      <c r="H54" s="24">
        <f t="shared" si="9"/>
        <v>6977.9679999999989</v>
      </c>
      <c r="I54" s="24">
        <f t="shared" si="9"/>
        <v>972.23099999999999</v>
      </c>
      <c r="J54" s="24">
        <f t="shared" si="9"/>
        <v>4820.3829999999998</v>
      </c>
      <c r="K54" s="24">
        <f t="shared" si="9"/>
        <v>2811.4169999999999</v>
      </c>
      <c r="L54" s="24">
        <f t="shared" si="9"/>
        <v>2904</v>
      </c>
      <c r="M54" s="24">
        <f t="shared" si="9"/>
        <v>398.18299999999999</v>
      </c>
      <c r="N54" s="24">
        <f t="shared" si="9"/>
        <v>466.63099999999997</v>
      </c>
      <c r="O54" s="24">
        <f t="shared" si="9"/>
        <v>667.16599999999994</v>
      </c>
      <c r="P54" s="24">
        <f t="shared" si="9"/>
        <v>546.68299999999999</v>
      </c>
      <c r="Q54" s="24">
        <f t="shared" si="9"/>
        <v>2306.8830000000003</v>
      </c>
      <c r="R54" s="24">
        <f t="shared" si="9"/>
        <v>169.28299999999999</v>
      </c>
      <c r="S54" s="24">
        <f t="shared" si="9"/>
        <v>2590.4519999999998</v>
      </c>
      <c r="T54" s="25">
        <f t="shared" si="9"/>
        <v>36480.990000000005</v>
      </c>
      <c r="U54" s="24">
        <f t="shared" si="9"/>
        <v>1692.3380000000002</v>
      </c>
      <c r="V54" s="26">
        <f>SUM(V55:V58)</f>
        <v>38178.154000000002</v>
      </c>
      <c r="AW54" s="28"/>
    </row>
    <row r="55" spans="1:49" s="9" customFormat="1" ht="12.75" customHeight="1">
      <c r="A55" s="27" t="s">
        <v>14</v>
      </c>
      <c r="B55" s="24">
        <v>179.44499999999999</v>
      </c>
      <c r="C55" s="24">
        <v>29.971</v>
      </c>
      <c r="D55" s="24">
        <v>172.06399999999999</v>
      </c>
      <c r="E55" s="24">
        <v>515.96500000000003</v>
      </c>
      <c r="F55" s="24">
        <v>368.387</v>
      </c>
      <c r="G55" s="24">
        <v>1475.7080000000001</v>
      </c>
      <c r="H55" s="24">
        <v>1629.643</v>
      </c>
      <c r="I55" s="24">
        <v>256.01600000000002</v>
      </c>
      <c r="J55" s="24">
        <v>1195.2750000000001</v>
      </c>
      <c r="K55" s="24">
        <v>678.41600000000005</v>
      </c>
      <c r="L55" s="24">
        <v>650.101</v>
      </c>
      <c r="M55" s="24">
        <v>109.383</v>
      </c>
      <c r="N55" s="24">
        <v>111.166</v>
      </c>
      <c r="O55" s="24">
        <v>158.02199999999999</v>
      </c>
      <c r="P55" s="24">
        <v>133.34200000000001</v>
      </c>
      <c r="Q55" s="24">
        <v>569.86900000000003</v>
      </c>
      <c r="R55" s="24">
        <v>42.813000000000002</v>
      </c>
      <c r="S55" s="24">
        <v>616.96199999999999</v>
      </c>
      <c r="T55" s="25">
        <v>8863.4050000000007</v>
      </c>
      <c r="U55" s="24">
        <v>411.90600000000001</v>
      </c>
      <c r="V55" s="26">
        <v>9283.7980000000007</v>
      </c>
      <c r="AW55" s="28"/>
    </row>
    <row r="56" spans="1:49" s="9" customFormat="1" ht="12.75" customHeight="1">
      <c r="A56" s="23" t="s">
        <v>33</v>
      </c>
      <c r="B56" s="24">
        <v>185.75200000000001</v>
      </c>
      <c r="C56" s="24">
        <v>30.718</v>
      </c>
      <c r="D56" s="24">
        <v>157.197</v>
      </c>
      <c r="E56" s="24">
        <v>546.90499999999997</v>
      </c>
      <c r="F56" s="24">
        <v>394.27699999999999</v>
      </c>
      <c r="G56" s="24">
        <v>1320.17</v>
      </c>
      <c r="H56" s="24">
        <v>1793.557</v>
      </c>
      <c r="I56" s="24">
        <v>225.56100000000001</v>
      </c>
      <c r="J56" s="24">
        <v>1146.04</v>
      </c>
      <c r="K56" s="24">
        <v>713.64099999999996</v>
      </c>
      <c r="L56" s="24">
        <v>775.88199999999995</v>
      </c>
      <c r="M56" s="24">
        <v>96.709000000000003</v>
      </c>
      <c r="N56" s="24">
        <v>116.893</v>
      </c>
      <c r="O56" s="24">
        <v>166.465</v>
      </c>
      <c r="P56" s="24">
        <v>125.239</v>
      </c>
      <c r="Q56" s="24">
        <v>573.55600000000004</v>
      </c>
      <c r="R56" s="24">
        <v>42.317</v>
      </c>
      <c r="S56" s="24">
        <v>625.30100000000004</v>
      </c>
      <c r="T56" s="25">
        <v>9010.3680000000004</v>
      </c>
      <c r="U56" s="24">
        <v>427.47699999999998</v>
      </c>
      <c r="V56" s="26">
        <v>9419.8410000000003</v>
      </c>
      <c r="AW56" s="28"/>
    </row>
    <row r="57" spans="1:49" s="9" customFormat="1" ht="12.75" customHeight="1">
      <c r="A57" s="23" t="s">
        <v>34</v>
      </c>
      <c r="B57" s="24">
        <v>227.14400000000001</v>
      </c>
      <c r="C57" s="24">
        <v>56.353999999999999</v>
      </c>
      <c r="D57" s="24">
        <v>162.97499999999999</v>
      </c>
      <c r="E57" s="24">
        <v>514.37599999999998</v>
      </c>
      <c r="F57" s="24">
        <v>392.53500000000003</v>
      </c>
      <c r="G57" s="24">
        <v>1434.2860000000001</v>
      </c>
      <c r="H57" s="24">
        <v>1777.3409999999999</v>
      </c>
      <c r="I57" s="24">
        <v>229.50899999999999</v>
      </c>
      <c r="J57" s="24">
        <v>1193.087</v>
      </c>
      <c r="K57" s="24">
        <v>696.69299999999998</v>
      </c>
      <c r="L57" s="24">
        <v>687.14300000000003</v>
      </c>
      <c r="M57" s="24">
        <v>95.873000000000005</v>
      </c>
      <c r="N57" s="24">
        <v>120.502</v>
      </c>
      <c r="O57" s="24">
        <v>174.71600000000001</v>
      </c>
      <c r="P57" s="24">
        <v>137.726</v>
      </c>
      <c r="Q57" s="24">
        <v>578.51700000000005</v>
      </c>
      <c r="R57" s="24">
        <v>42.076999999999998</v>
      </c>
      <c r="S57" s="24">
        <v>646.75</v>
      </c>
      <c r="T57" s="25">
        <v>9159.1090000000004</v>
      </c>
      <c r="U57" s="24">
        <v>422.25700000000001</v>
      </c>
      <c r="V57" s="26">
        <v>9574.1640000000007</v>
      </c>
      <c r="AW57" s="28"/>
    </row>
    <row r="58" spans="1:49" s="9" customFormat="1" ht="12.75" customHeight="1">
      <c r="A58" s="23" t="s">
        <v>35</v>
      </c>
      <c r="B58" s="24">
        <v>188.22399999999999</v>
      </c>
      <c r="C58" s="24">
        <v>43.98</v>
      </c>
      <c r="D58" s="24">
        <v>172.62100000000001</v>
      </c>
      <c r="E58" s="24">
        <v>507.24799999999999</v>
      </c>
      <c r="F58" s="24">
        <v>393.839</v>
      </c>
      <c r="G58" s="24">
        <v>1449.691</v>
      </c>
      <c r="H58" s="24">
        <v>1777.4269999999999</v>
      </c>
      <c r="I58" s="24">
        <v>261.14499999999998</v>
      </c>
      <c r="J58" s="24">
        <v>1285.981</v>
      </c>
      <c r="K58" s="24">
        <v>722.66700000000003</v>
      </c>
      <c r="L58" s="24">
        <v>790.87400000000002</v>
      </c>
      <c r="M58" s="24">
        <v>96.218000000000004</v>
      </c>
      <c r="N58" s="24">
        <v>118.07</v>
      </c>
      <c r="O58" s="24">
        <v>167.96299999999999</v>
      </c>
      <c r="P58" s="24">
        <v>150.376</v>
      </c>
      <c r="Q58" s="24">
        <v>584.94100000000003</v>
      </c>
      <c r="R58" s="24">
        <v>42.076000000000001</v>
      </c>
      <c r="S58" s="24">
        <v>701.43899999999996</v>
      </c>
      <c r="T58" s="25">
        <v>9448.1080000000002</v>
      </c>
      <c r="U58" s="24">
        <v>430.69799999999998</v>
      </c>
      <c r="V58" s="26">
        <v>9900.3510000000006</v>
      </c>
      <c r="AW58" s="28"/>
    </row>
    <row r="59" spans="1:49" s="9" customFormat="1" ht="12.75" customHeight="1">
      <c r="A59" s="22">
        <v>2017</v>
      </c>
      <c r="B59" s="19">
        <f>SUM(B60:B63)</f>
        <v>789.80945070395717</v>
      </c>
      <c r="C59" s="19">
        <f t="shared" ref="C59:U59" si="10">SUM(C60:C63)</f>
        <v>162.06590636618691</v>
      </c>
      <c r="D59" s="19">
        <f t="shared" si="10"/>
        <v>718.59614084657824</v>
      </c>
      <c r="E59" s="19">
        <f t="shared" si="10"/>
        <v>2139.0549360756236</v>
      </c>
      <c r="F59" s="19">
        <f t="shared" si="10"/>
        <v>1662.6151869435789</v>
      </c>
      <c r="G59" s="19">
        <f t="shared" si="10"/>
        <v>6151.9544101291804</v>
      </c>
      <c r="H59" s="19">
        <f t="shared" si="10"/>
        <v>7228.2658267934548</v>
      </c>
      <c r="I59" s="19">
        <f t="shared" si="10"/>
        <v>995.6499083934948</v>
      </c>
      <c r="J59" s="19">
        <f t="shared" si="10"/>
        <v>5368.2030915236837</v>
      </c>
      <c r="K59" s="19">
        <f t="shared" si="10"/>
        <v>2937.5702289715023</v>
      </c>
      <c r="L59" s="19">
        <f t="shared" si="10"/>
        <v>2974.6145238024178</v>
      </c>
      <c r="M59" s="19">
        <f t="shared" si="10"/>
        <v>414.33462752617811</v>
      </c>
      <c r="N59" s="19">
        <f t="shared" si="10"/>
        <v>480.1366490649205</v>
      </c>
      <c r="O59" s="19">
        <f t="shared" si="10"/>
        <v>678.89592564434076</v>
      </c>
      <c r="P59" s="19">
        <f t="shared" si="10"/>
        <v>591.85078426759844</v>
      </c>
      <c r="Q59" s="19">
        <f t="shared" si="10"/>
        <v>2370.7115177581827</v>
      </c>
      <c r="R59" s="19">
        <f t="shared" si="10"/>
        <v>172.00337728495066</v>
      </c>
      <c r="S59" s="19">
        <f t="shared" si="10"/>
        <v>2803.5014657545371</v>
      </c>
      <c r="T59" s="20">
        <f t="shared" si="10"/>
        <v>38541.361843091159</v>
      </c>
      <c r="U59" s="19">
        <f t="shared" si="10"/>
        <v>1763.8845827454529</v>
      </c>
      <c r="V59" s="21">
        <f>SUM(V60:V63)</f>
        <v>40312.81992528525</v>
      </c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W59" s="28"/>
    </row>
    <row r="60" spans="1:49" s="9" customFormat="1" ht="12.75" customHeight="1">
      <c r="A60" s="18" t="s">
        <v>14</v>
      </c>
      <c r="B60" s="19">
        <v>177.59453595317726</v>
      </c>
      <c r="C60" s="19">
        <v>27.889008001928634</v>
      </c>
      <c r="D60" s="19">
        <v>184.23888242236802</v>
      </c>
      <c r="E60" s="19">
        <v>542.40891052623465</v>
      </c>
      <c r="F60" s="19">
        <v>394.69328402466471</v>
      </c>
      <c r="G60" s="19">
        <v>1597.57457846494</v>
      </c>
      <c r="H60" s="19">
        <v>1730.8450536704886</v>
      </c>
      <c r="I60" s="19">
        <v>257.60797626631091</v>
      </c>
      <c r="J60" s="19">
        <v>1347.3744169485769</v>
      </c>
      <c r="K60" s="19">
        <v>715.99862643162339</v>
      </c>
      <c r="L60" s="19">
        <v>676.312030852269</v>
      </c>
      <c r="M60" s="19">
        <v>117.72362680812594</v>
      </c>
      <c r="N60" s="19">
        <v>112.01565620200721</v>
      </c>
      <c r="O60" s="19">
        <v>162.273747104541</v>
      </c>
      <c r="P60" s="19">
        <v>142.62148481224253</v>
      </c>
      <c r="Q60" s="19">
        <v>590.79747742587597</v>
      </c>
      <c r="R60" s="19">
        <v>43.862198545585791</v>
      </c>
      <c r="S60" s="19">
        <v>666.95624586137581</v>
      </c>
      <c r="T60" s="20">
        <v>9445.8723231707845</v>
      </c>
      <c r="U60" s="19">
        <v>418.72336301435911</v>
      </c>
      <c r="V60" s="21">
        <v>9883.2106189782426</v>
      </c>
      <c r="AW60" s="28"/>
    </row>
    <row r="61" spans="1:49" s="9" customFormat="1" ht="12.75" customHeight="1">
      <c r="A61" s="22" t="s">
        <v>33</v>
      </c>
      <c r="B61" s="19">
        <v>187.60035822438562</v>
      </c>
      <c r="C61" s="19">
        <v>40.236408506203801</v>
      </c>
      <c r="D61" s="19">
        <v>168.5455718582933</v>
      </c>
      <c r="E61" s="19">
        <v>552.48572796092765</v>
      </c>
      <c r="F61" s="19">
        <v>418.32348899380247</v>
      </c>
      <c r="G61" s="19">
        <v>1445.6558994757681</v>
      </c>
      <c r="H61" s="19">
        <v>1844.8717579552385</v>
      </c>
      <c r="I61" s="19">
        <v>231.22328279270297</v>
      </c>
      <c r="J61" s="19">
        <v>1312.1673504336684</v>
      </c>
      <c r="K61" s="19">
        <v>726.74034799104982</v>
      </c>
      <c r="L61" s="19">
        <v>784.31373981102365</v>
      </c>
      <c r="M61" s="19">
        <v>99.70071041751531</v>
      </c>
      <c r="N61" s="19">
        <v>121.93378074575631</v>
      </c>
      <c r="O61" s="19">
        <v>168.99514624860154</v>
      </c>
      <c r="P61" s="19">
        <v>138.70454207709983</v>
      </c>
      <c r="Q61" s="19">
        <v>589.27532888148073</v>
      </c>
      <c r="R61" s="19">
        <v>43.545116087254506</v>
      </c>
      <c r="S61" s="19">
        <v>671.11953807040788</v>
      </c>
      <c r="T61" s="20">
        <v>9533.8709947842126</v>
      </c>
      <c r="U61" s="19">
        <v>434.686548200223</v>
      </c>
      <c r="V61" s="21">
        <v>9930.6195777662706</v>
      </c>
      <c r="AW61" s="28"/>
    </row>
    <row r="62" spans="1:49" s="9" customFormat="1" ht="12.75" customHeight="1">
      <c r="A62" s="22" t="s">
        <v>34</v>
      </c>
      <c r="B62" s="19">
        <v>228.34707780553256</v>
      </c>
      <c r="C62" s="19">
        <v>49.485953167995177</v>
      </c>
      <c r="D62" s="19">
        <v>176.13588214977798</v>
      </c>
      <c r="E62" s="19">
        <v>512.41340846169362</v>
      </c>
      <c r="F62" s="19">
        <v>429.98180260010469</v>
      </c>
      <c r="G62" s="19">
        <v>1575.0489356733019</v>
      </c>
      <c r="H62" s="19">
        <v>1814.3428972933086</v>
      </c>
      <c r="I62" s="19">
        <v>238.77951528618294</v>
      </c>
      <c r="J62" s="19">
        <v>1319.36604994042</v>
      </c>
      <c r="K62" s="19">
        <v>739.27475552069268</v>
      </c>
      <c r="L62" s="19">
        <v>707.76857031190889</v>
      </c>
      <c r="M62" s="19">
        <v>96.446192349198895</v>
      </c>
      <c r="N62" s="19">
        <v>125.866302118181</v>
      </c>
      <c r="O62" s="19">
        <v>177.88650887845725</v>
      </c>
      <c r="P62" s="19">
        <v>151.65064720274503</v>
      </c>
      <c r="Q62" s="19">
        <v>591.35097781572915</v>
      </c>
      <c r="R62" s="19">
        <v>42.827982152193542</v>
      </c>
      <c r="S62" s="19">
        <v>699.15128000502409</v>
      </c>
      <c r="T62" s="20">
        <v>9652.8159589696843</v>
      </c>
      <c r="U62" s="19">
        <v>454.40526021314383</v>
      </c>
      <c r="V62" s="21">
        <v>10099.972179286366</v>
      </c>
      <c r="AW62" s="28"/>
    </row>
    <row r="63" spans="1:49" s="9" customFormat="1" ht="12.75" customHeight="1">
      <c r="A63" s="18" t="s">
        <v>35</v>
      </c>
      <c r="B63" s="19">
        <v>196.2674787208617</v>
      </c>
      <c r="C63" s="19">
        <v>44.4545366900593</v>
      </c>
      <c r="D63" s="19">
        <v>189.67580441613899</v>
      </c>
      <c r="E63" s="19">
        <v>531.74688912676766</v>
      </c>
      <c r="F63" s="19">
        <v>419.61661132500711</v>
      </c>
      <c r="G63" s="19">
        <v>1533.6749965151701</v>
      </c>
      <c r="H63" s="19">
        <v>1838.2061178744186</v>
      </c>
      <c r="I63" s="19">
        <v>268.03913404829802</v>
      </c>
      <c r="J63" s="19">
        <v>1389.2952742010184</v>
      </c>
      <c r="K63" s="19">
        <v>755.5564990281365</v>
      </c>
      <c r="L63" s="19">
        <v>806.22018282721581</v>
      </c>
      <c r="M63" s="19">
        <v>100.464097951338</v>
      </c>
      <c r="N63" s="19">
        <v>120.32090999897601</v>
      </c>
      <c r="O63" s="19">
        <v>169.740523412741</v>
      </c>
      <c r="P63" s="19">
        <v>158.87411017551108</v>
      </c>
      <c r="Q63" s="19">
        <v>599.28773363509686</v>
      </c>
      <c r="R63" s="19">
        <v>41.768080499916842</v>
      </c>
      <c r="S63" s="19">
        <v>766.27440181772943</v>
      </c>
      <c r="T63" s="20">
        <v>9908.802566166476</v>
      </c>
      <c r="U63" s="19">
        <v>456.06941131772703</v>
      </c>
      <c r="V63" s="21">
        <v>10399.017549254373</v>
      </c>
      <c r="AW63" s="28"/>
    </row>
    <row r="64" spans="1:49" s="9" customFormat="1" ht="12.75" customHeight="1">
      <c r="A64" s="23">
        <v>2018</v>
      </c>
      <c r="B64" s="24">
        <f>SUM(B65:B68)</f>
        <v>821.98096265419861</v>
      </c>
      <c r="C64" s="24">
        <f t="shared" ref="C64:U64" si="11">SUM(C65:C68)</f>
        <v>158.5789746469388</v>
      </c>
      <c r="D64" s="24">
        <f t="shared" si="11"/>
        <v>738.35979812397102</v>
      </c>
      <c r="E64" s="24">
        <f t="shared" si="11"/>
        <v>2166.512950228007</v>
      </c>
      <c r="F64" s="24">
        <f t="shared" si="11"/>
        <v>1698.7009307092633</v>
      </c>
      <c r="G64" s="24">
        <f t="shared" si="11"/>
        <v>6348.1727894960886</v>
      </c>
      <c r="H64" s="24">
        <f t="shared" si="11"/>
        <v>7513.3567295497269</v>
      </c>
      <c r="I64" s="24">
        <f t="shared" si="11"/>
        <v>965.289046558564</v>
      </c>
      <c r="J64" s="24">
        <f t="shared" si="11"/>
        <v>5678.9310957864027</v>
      </c>
      <c r="K64" s="24">
        <f t="shared" si="11"/>
        <v>3030.7311215949221</v>
      </c>
      <c r="L64" s="24">
        <f t="shared" si="11"/>
        <v>3049.232052007691</v>
      </c>
      <c r="M64" s="24">
        <f t="shared" si="11"/>
        <v>441.93715199351914</v>
      </c>
      <c r="N64" s="24">
        <f t="shared" si="11"/>
        <v>509.31758920747734</v>
      </c>
      <c r="O64" s="24">
        <f t="shared" si="11"/>
        <v>694.20112691769805</v>
      </c>
      <c r="P64" s="24">
        <f t="shared" si="11"/>
        <v>612.09373714554454</v>
      </c>
      <c r="Q64" s="24">
        <f t="shared" si="11"/>
        <v>2440.8012490554397</v>
      </c>
      <c r="R64" s="24">
        <f t="shared" si="11"/>
        <v>176.53142023410118</v>
      </c>
      <c r="S64" s="24">
        <f t="shared" si="11"/>
        <v>3084.2380222935981</v>
      </c>
      <c r="T64" s="25">
        <f t="shared" si="11"/>
        <v>40005.51876942502</v>
      </c>
      <c r="U64" s="24">
        <f t="shared" si="11"/>
        <v>1776.218992677939</v>
      </c>
      <c r="V64" s="26">
        <f>SUM(V65:V68)</f>
        <v>41798.482999999993</v>
      </c>
      <c r="AW64" s="28"/>
    </row>
    <row r="65" spans="1:49" s="9" customFormat="1" ht="12.75" customHeight="1">
      <c r="A65" s="27" t="s">
        <v>14</v>
      </c>
      <c r="B65" s="24">
        <v>181.84649194470165</v>
      </c>
      <c r="C65" s="24">
        <v>36.988159996238402</v>
      </c>
      <c r="D65" s="24">
        <v>193.13076100980601</v>
      </c>
      <c r="E65" s="24">
        <v>553.0925948686621</v>
      </c>
      <c r="F65" s="24">
        <v>407.39839286029201</v>
      </c>
      <c r="G65" s="24">
        <v>1686.7715127141539</v>
      </c>
      <c r="H65" s="24">
        <v>1795.7541844056</v>
      </c>
      <c r="I65" s="24">
        <v>247.05448762801328</v>
      </c>
      <c r="J65" s="24">
        <v>1410.222015799573</v>
      </c>
      <c r="K65" s="24">
        <v>737.25337916024205</v>
      </c>
      <c r="L65" s="24">
        <v>689.63483659296787</v>
      </c>
      <c r="M65" s="24">
        <v>123.49097782727488</v>
      </c>
      <c r="N65" s="24">
        <v>117.825950056821</v>
      </c>
      <c r="O65" s="24">
        <v>167.76583159952585</v>
      </c>
      <c r="P65" s="24">
        <v>150.98522247842362</v>
      </c>
      <c r="Q65" s="24">
        <v>608.45368710930552</v>
      </c>
      <c r="R65" s="24">
        <v>45.736463414119804</v>
      </c>
      <c r="S65" s="24">
        <v>738.22000690167602</v>
      </c>
      <c r="T65" s="25">
        <v>9854.1516098717748</v>
      </c>
      <c r="U65" s="24">
        <v>431.54366425571311</v>
      </c>
      <c r="V65" s="26">
        <v>10291.168000000003</v>
      </c>
      <c r="AW65" s="28"/>
    </row>
    <row r="66" spans="1:49" s="9" customFormat="1" ht="12.75" customHeight="1">
      <c r="A66" s="23" t="s">
        <v>33</v>
      </c>
      <c r="B66" s="24">
        <v>197.34856150920913</v>
      </c>
      <c r="C66" s="24">
        <v>43.722799158605198</v>
      </c>
      <c r="D66" s="24">
        <v>166.28368703278201</v>
      </c>
      <c r="E66" s="24">
        <v>558.27592431221103</v>
      </c>
      <c r="F66" s="24">
        <v>431.67894233863689</v>
      </c>
      <c r="G66" s="24">
        <v>1424.1693378696177</v>
      </c>
      <c r="H66" s="24">
        <v>1927.1242366546783</v>
      </c>
      <c r="I66" s="24">
        <v>223.55208871549132</v>
      </c>
      <c r="J66" s="24">
        <v>1403.24518081681</v>
      </c>
      <c r="K66" s="24">
        <v>741.18680554040509</v>
      </c>
      <c r="L66" s="24">
        <v>805.34623708366883</v>
      </c>
      <c r="M66" s="24">
        <v>105.59472978891455</v>
      </c>
      <c r="N66" s="24">
        <v>130.62893293494233</v>
      </c>
      <c r="O66" s="24">
        <v>171.13545416942819</v>
      </c>
      <c r="P66" s="24">
        <v>136.90390324703483</v>
      </c>
      <c r="Q66" s="24">
        <v>606.02616258890475</v>
      </c>
      <c r="R66" s="24">
        <v>44.463181784009358</v>
      </c>
      <c r="S66" s="24">
        <v>743.36054782476822</v>
      </c>
      <c r="T66" s="25">
        <v>9825.080146184484</v>
      </c>
      <c r="U66" s="24">
        <v>435.65156310367831</v>
      </c>
      <c r="V66" s="26">
        <v>10225.854999999996</v>
      </c>
      <c r="AW66" s="28"/>
    </row>
    <row r="67" spans="1:49" s="9" customFormat="1" ht="12.75" customHeight="1">
      <c r="A67" s="23" t="s">
        <v>34</v>
      </c>
      <c r="B67" s="24">
        <v>239.37341170446101</v>
      </c>
      <c r="C67" s="24">
        <v>44.399345596892402</v>
      </c>
      <c r="D67" s="24">
        <v>178.28407263525401</v>
      </c>
      <c r="E67" s="24">
        <v>515.43639982034802</v>
      </c>
      <c r="F67" s="24">
        <v>430.94982035687201</v>
      </c>
      <c r="G67" s="24">
        <v>1605.3072421677052</v>
      </c>
      <c r="H67" s="24">
        <v>1908.53770933736</v>
      </c>
      <c r="I67" s="24">
        <v>230.11899922189014</v>
      </c>
      <c r="J67" s="24">
        <v>1404.7286235196</v>
      </c>
      <c r="K67" s="24">
        <v>759.42502142499222</v>
      </c>
      <c r="L67" s="24">
        <v>731.60098827373702</v>
      </c>
      <c r="M67" s="24">
        <v>103.72078387478138</v>
      </c>
      <c r="N67" s="24">
        <v>131.87217358851399</v>
      </c>
      <c r="O67" s="24">
        <v>186.00532255660602</v>
      </c>
      <c r="P67" s="24">
        <v>155.82060883522999</v>
      </c>
      <c r="Q67" s="24">
        <v>607.23178923400985</v>
      </c>
      <c r="R67" s="24">
        <v>43.410968296972285</v>
      </c>
      <c r="S67" s="24">
        <v>762.52334424894423</v>
      </c>
      <c r="T67" s="25">
        <v>10003.326719191477</v>
      </c>
      <c r="U67" s="24">
        <v>442.8159620805248</v>
      </c>
      <c r="V67" s="26">
        <v>10422.307999999994</v>
      </c>
      <c r="AW67" s="28"/>
    </row>
    <row r="68" spans="1:49" s="9" customFormat="1" ht="12.75" customHeight="1">
      <c r="A68" s="23" t="s">
        <v>35</v>
      </c>
      <c r="B68" s="24">
        <v>203.41249749582687</v>
      </c>
      <c r="C68" s="24">
        <v>33.468669895202801</v>
      </c>
      <c r="D68" s="24">
        <v>200.66127744612902</v>
      </c>
      <c r="E68" s="24">
        <v>539.70803122678592</v>
      </c>
      <c r="F68" s="24">
        <v>428.6737751534622</v>
      </c>
      <c r="G68" s="24">
        <v>1631.9246967446118</v>
      </c>
      <c r="H68" s="24">
        <v>1881.9405991520889</v>
      </c>
      <c r="I68" s="24">
        <v>264.56347099316929</v>
      </c>
      <c r="J68" s="24">
        <v>1460.7352756504199</v>
      </c>
      <c r="K68" s="24">
        <v>792.86591546928253</v>
      </c>
      <c r="L68" s="24">
        <v>822.64999005731693</v>
      </c>
      <c r="M68" s="24">
        <v>109.13066050254831</v>
      </c>
      <c r="N68" s="24">
        <v>128.9905326272</v>
      </c>
      <c r="O68" s="24">
        <v>169.29451859213799</v>
      </c>
      <c r="P68" s="24">
        <v>168.38400258485601</v>
      </c>
      <c r="Q68" s="24">
        <v>619.08961012321981</v>
      </c>
      <c r="R68" s="24">
        <v>42.920806738999708</v>
      </c>
      <c r="S68" s="24">
        <v>840.13412331820973</v>
      </c>
      <c r="T68" s="25">
        <v>10322.960294177286</v>
      </c>
      <c r="U68" s="24">
        <v>466.20780323802279</v>
      </c>
      <c r="V68" s="26">
        <v>10859.151999999996</v>
      </c>
      <c r="AW68" s="28"/>
    </row>
    <row r="69" spans="1:49" s="9" customFormat="1" ht="12.75" customHeight="1">
      <c r="A69" s="22" t="s">
        <v>85</v>
      </c>
      <c r="B69" s="19">
        <f>SUM(B70:B73)</f>
        <v>908.01900000000001</v>
      </c>
      <c r="C69" s="19">
        <f t="shared" ref="C69:U69" si="12">SUM(C70:C73)</f>
        <v>131.721</v>
      </c>
      <c r="D69" s="19">
        <f t="shared" si="12"/>
        <v>1025.6950000000002</v>
      </c>
      <c r="E69" s="19">
        <f t="shared" si="12"/>
        <v>2113.0279999999998</v>
      </c>
      <c r="F69" s="19">
        <f t="shared" si="12"/>
        <v>1775.7239999999999</v>
      </c>
      <c r="G69" s="19">
        <f t="shared" si="12"/>
        <v>6353.97</v>
      </c>
      <c r="H69" s="19">
        <f t="shared" si="12"/>
        <v>7669.491</v>
      </c>
      <c r="I69" s="19">
        <f t="shared" si="12"/>
        <v>961.30400000000009</v>
      </c>
      <c r="J69" s="19">
        <f t="shared" si="12"/>
        <v>6039.1970000000001</v>
      </c>
      <c r="K69" s="19">
        <f t="shared" si="12"/>
        <v>3130.9659999999994</v>
      </c>
      <c r="L69" s="19">
        <f t="shared" si="12"/>
        <v>3091.5819999999999</v>
      </c>
      <c r="M69" s="19">
        <f t="shared" si="12"/>
        <v>458.60499999999996</v>
      </c>
      <c r="N69" s="19">
        <f t="shared" si="12"/>
        <v>534.68200000000002</v>
      </c>
      <c r="O69" s="19">
        <f t="shared" si="12"/>
        <v>684.78700000000003</v>
      </c>
      <c r="P69" s="19">
        <f t="shared" si="12"/>
        <v>612.52600000000007</v>
      </c>
      <c r="Q69" s="19">
        <f t="shared" si="12"/>
        <v>2521.5389999999998</v>
      </c>
      <c r="R69" s="19">
        <f t="shared" si="12"/>
        <v>199.78399999999999</v>
      </c>
      <c r="S69" s="19">
        <f t="shared" si="12"/>
        <v>3257.7290000000003</v>
      </c>
      <c r="T69" s="20">
        <f t="shared" si="12"/>
        <v>41251.444000000003</v>
      </c>
      <c r="U69" s="19">
        <f t="shared" si="12"/>
        <v>1761.287</v>
      </c>
      <c r="V69" s="21">
        <f>SUM(V70:V73)</f>
        <v>43043.959000000003</v>
      </c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W69" s="28"/>
    </row>
    <row r="70" spans="1:49" s="9" customFormat="1" ht="12.75" customHeight="1">
      <c r="A70" s="18" t="s">
        <v>14</v>
      </c>
      <c r="B70" s="19">
        <v>188.6</v>
      </c>
      <c r="C70" s="19">
        <v>26.47</v>
      </c>
      <c r="D70" s="19">
        <v>209.04</v>
      </c>
      <c r="E70" s="19">
        <v>538.83399999999995</v>
      </c>
      <c r="F70" s="19">
        <v>432.00700000000001</v>
      </c>
      <c r="G70" s="19">
        <v>1754.5229999999999</v>
      </c>
      <c r="H70" s="19">
        <v>1831.19</v>
      </c>
      <c r="I70" s="19">
        <v>251.16800000000001</v>
      </c>
      <c r="J70" s="19">
        <v>1461.7550000000001</v>
      </c>
      <c r="K70" s="19">
        <v>770.47799999999995</v>
      </c>
      <c r="L70" s="19">
        <v>710.44</v>
      </c>
      <c r="M70" s="19">
        <v>127.19199999999999</v>
      </c>
      <c r="N70" s="19">
        <v>122.41500000000001</v>
      </c>
      <c r="O70" s="19">
        <v>166.22900000000001</v>
      </c>
      <c r="P70" s="19">
        <v>157.56299999999999</v>
      </c>
      <c r="Q70" s="19">
        <v>628.9</v>
      </c>
      <c r="R70" s="19">
        <v>49.302999999999997</v>
      </c>
      <c r="S70" s="19">
        <v>771.47900000000004</v>
      </c>
      <c r="T70" s="20">
        <v>10147.776</v>
      </c>
      <c r="U70" s="19">
        <v>419.52300000000002</v>
      </c>
      <c r="V70" s="21">
        <v>10609.183999999999</v>
      </c>
      <c r="AW70" s="28"/>
    </row>
    <row r="71" spans="1:49" s="9" customFormat="1" ht="12.75" customHeight="1">
      <c r="A71" s="22" t="s">
        <v>33</v>
      </c>
      <c r="B71" s="19">
        <v>216.911</v>
      </c>
      <c r="C71" s="19">
        <v>30.638000000000002</v>
      </c>
      <c r="D71" s="19">
        <v>176.46600000000001</v>
      </c>
      <c r="E71" s="19">
        <v>539.92399999999998</v>
      </c>
      <c r="F71" s="19">
        <v>451.20299999999997</v>
      </c>
      <c r="G71" s="19">
        <v>1452.3579999999999</v>
      </c>
      <c r="H71" s="19">
        <v>1957.932</v>
      </c>
      <c r="I71" s="19">
        <v>226.26499999999999</v>
      </c>
      <c r="J71" s="19">
        <v>1465.877</v>
      </c>
      <c r="K71" s="19">
        <v>773.55700000000002</v>
      </c>
      <c r="L71" s="19">
        <v>836.64099999999996</v>
      </c>
      <c r="M71" s="19">
        <v>112.652</v>
      </c>
      <c r="N71" s="19">
        <v>135.422</v>
      </c>
      <c r="O71" s="19">
        <v>167.352</v>
      </c>
      <c r="P71" s="19">
        <v>142.267</v>
      </c>
      <c r="Q71" s="19">
        <v>625.18700000000001</v>
      </c>
      <c r="R71" s="19">
        <v>48.472999999999999</v>
      </c>
      <c r="S71" s="19">
        <v>774.36800000000005</v>
      </c>
      <c r="T71" s="20">
        <v>10114.83</v>
      </c>
      <c r="U71" s="19">
        <v>422.48599999999999</v>
      </c>
      <c r="V71" s="21">
        <v>10502.692999999999</v>
      </c>
      <c r="AW71" s="28"/>
    </row>
    <row r="72" spans="1:49" s="9" customFormat="1" ht="12.75" customHeight="1">
      <c r="A72" s="22" t="s">
        <v>34</v>
      </c>
      <c r="B72" s="19">
        <v>271.87400000000002</v>
      </c>
      <c r="C72" s="19">
        <v>42.591000000000001</v>
      </c>
      <c r="D72" s="19">
        <v>313.45400000000001</v>
      </c>
      <c r="E72" s="19">
        <v>506.685</v>
      </c>
      <c r="F72" s="19">
        <v>449.31</v>
      </c>
      <c r="G72" s="19">
        <v>1551.838</v>
      </c>
      <c r="H72" s="19">
        <v>1924.7529999999999</v>
      </c>
      <c r="I72" s="19">
        <v>221.292</v>
      </c>
      <c r="J72" s="19">
        <v>1529.797</v>
      </c>
      <c r="K72" s="19">
        <v>775.80700000000002</v>
      </c>
      <c r="L72" s="19">
        <v>729.05499999999995</v>
      </c>
      <c r="M72" s="19">
        <v>105.93600000000001</v>
      </c>
      <c r="N72" s="19">
        <v>140.85499999999999</v>
      </c>
      <c r="O72" s="19">
        <v>183.71100000000001</v>
      </c>
      <c r="P72" s="19">
        <v>152.66</v>
      </c>
      <c r="Q72" s="19">
        <v>628.48199999999997</v>
      </c>
      <c r="R72" s="19">
        <v>51.475000000000001</v>
      </c>
      <c r="S72" s="19">
        <v>813.21299999999997</v>
      </c>
      <c r="T72" s="20">
        <v>10314.231</v>
      </c>
      <c r="U72" s="19">
        <v>440.709</v>
      </c>
      <c r="V72" s="21">
        <v>10714.485000000001</v>
      </c>
      <c r="AW72" s="28"/>
    </row>
    <row r="73" spans="1:49" s="9" customFormat="1" ht="12.75" customHeight="1">
      <c r="A73" s="18" t="s">
        <v>35</v>
      </c>
      <c r="B73" s="19">
        <v>230.63399999999999</v>
      </c>
      <c r="C73" s="19">
        <v>32.021999999999998</v>
      </c>
      <c r="D73" s="19">
        <v>326.73500000000001</v>
      </c>
      <c r="E73" s="19">
        <v>527.58500000000004</v>
      </c>
      <c r="F73" s="19">
        <v>443.20400000000001</v>
      </c>
      <c r="G73" s="19">
        <v>1595.251</v>
      </c>
      <c r="H73" s="19">
        <v>1955.616</v>
      </c>
      <c r="I73" s="19">
        <v>262.57900000000001</v>
      </c>
      <c r="J73" s="19">
        <v>1581.768</v>
      </c>
      <c r="K73" s="19">
        <v>811.12400000000002</v>
      </c>
      <c r="L73" s="19">
        <v>815.44600000000003</v>
      </c>
      <c r="M73" s="19">
        <v>112.825</v>
      </c>
      <c r="N73" s="19">
        <v>135.99</v>
      </c>
      <c r="O73" s="19">
        <v>167.495</v>
      </c>
      <c r="P73" s="19">
        <v>160.036</v>
      </c>
      <c r="Q73" s="19">
        <v>638.97</v>
      </c>
      <c r="R73" s="19">
        <v>50.533000000000001</v>
      </c>
      <c r="S73" s="19">
        <v>898.66899999999998</v>
      </c>
      <c r="T73" s="20">
        <v>10674.607</v>
      </c>
      <c r="U73" s="19">
        <v>478.56900000000002</v>
      </c>
      <c r="V73" s="21">
        <v>11217.597</v>
      </c>
      <c r="AW73" s="28"/>
    </row>
    <row r="74" spans="1:49" s="9" customFormat="1" ht="12.75" customHeight="1">
      <c r="A74" s="23" t="s">
        <v>86</v>
      </c>
      <c r="B74" s="24">
        <f>SUM(B75:B78)</f>
        <v>930.08500000000004</v>
      </c>
      <c r="C74" s="24">
        <f t="shared" ref="C74:U74" si="13">SUM(C75:C78)</f>
        <v>145.327</v>
      </c>
      <c r="D74" s="24">
        <f t="shared" si="13"/>
        <v>1345.6979999999999</v>
      </c>
      <c r="E74" s="24">
        <f t="shared" si="13"/>
        <v>1693.5260000000001</v>
      </c>
      <c r="F74" s="24">
        <f t="shared" si="13"/>
        <v>1677.2139999999999</v>
      </c>
      <c r="G74" s="24">
        <f t="shared" si="13"/>
        <v>3080.482</v>
      </c>
      <c r="H74" s="24">
        <f t="shared" si="13"/>
        <v>6313.8919999999998</v>
      </c>
      <c r="I74" s="24">
        <f t="shared" si="13"/>
        <v>437.73500000000001</v>
      </c>
      <c r="J74" s="24">
        <f t="shared" si="13"/>
        <v>5364.8220000000001</v>
      </c>
      <c r="K74" s="24">
        <f t="shared" si="13"/>
        <v>3087.9450000000002</v>
      </c>
      <c r="L74" s="24">
        <f t="shared" si="13"/>
        <v>2285.9609999999998</v>
      </c>
      <c r="M74" s="24">
        <f t="shared" si="13"/>
        <v>418.07099999999997</v>
      </c>
      <c r="N74" s="24">
        <f t="shared" si="13"/>
        <v>567.04099999999994</v>
      </c>
      <c r="O74" s="24">
        <f t="shared" si="13"/>
        <v>374.24</v>
      </c>
      <c r="P74" s="24">
        <f t="shared" si="13"/>
        <v>293.21199999999999</v>
      </c>
      <c r="Q74" s="24">
        <f t="shared" si="13"/>
        <v>2600.1749999999997</v>
      </c>
      <c r="R74" s="24">
        <f t="shared" si="13"/>
        <v>168.374</v>
      </c>
      <c r="S74" s="24">
        <f t="shared" si="13"/>
        <v>3662.6369999999997</v>
      </c>
      <c r="T74" s="25">
        <f t="shared" si="13"/>
        <v>33867.453000000001</v>
      </c>
      <c r="U74" s="24">
        <f t="shared" si="13"/>
        <v>1249.0300000000002</v>
      </c>
      <c r="V74" s="26">
        <f>SUM(V75:V78)</f>
        <v>35319.781999999999</v>
      </c>
      <c r="AW74" s="28"/>
    </row>
    <row r="75" spans="1:49" s="9" customFormat="1" ht="12.75" customHeight="1">
      <c r="A75" s="27" t="s">
        <v>14</v>
      </c>
      <c r="B75" s="24">
        <v>198.55799999999999</v>
      </c>
      <c r="C75" s="24">
        <v>24.952999999999999</v>
      </c>
      <c r="D75" s="24">
        <v>432.55599999999998</v>
      </c>
      <c r="E75" s="24">
        <v>515.52300000000002</v>
      </c>
      <c r="F75" s="24">
        <v>447.56900000000002</v>
      </c>
      <c r="G75" s="24">
        <v>1636.2840000000001</v>
      </c>
      <c r="H75" s="24">
        <v>1821.9059999999999</v>
      </c>
      <c r="I75" s="24">
        <v>250.68100000000001</v>
      </c>
      <c r="J75" s="24">
        <v>1534.152</v>
      </c>
      <c r="K75" s="24">
        <v>758.76</v>
      </c>
      <c r="L75" s="24">
        <v>706.67899999999997</v>
      </c>
      <c r="M75" s="24">
        <v>128.065</v>
      </c>
      <c r="N75" s="24">
        <v>132.60300000000001</v>
      </c>
      <c r="O75" s="24">
        <v>159.76</v>
      </c>
      <c r="P75" s="24">
        <v>156.17099999999999</v>
      </c>
      <c r="Q75" s="24">
        <v>648.86400000000003</v>
      </c>
      <c r="R75" s="24">
        <v>49.823999999999998</v>
      </c>
      <c r="S75" s="24">
        <v>850.91200000000003</v>
      </c>
      <c r="T75" s="25">
        <v>10216.939</v>
      </c>
      <c r="U75" s="24">
        <v>387.59699999999998</v>
      </c>
      <c r="V75" s="26">
        <v>10663</v>
      </c>
      <c r="AW75" s="28"/>
    </row>
    <row r="76" spans="1:49" s="9" customFormat="1" ht="12.75" customHeight="1">
      <c r="A76" s="23" t="s">
        <v>33</v>
      </c>
      <c r="B76" s="24">
        <v>222.75700000000001</v>
      </c>
      <c r="C76" s="24">
        <v>34.015000000000001</v>
      </c>
      <c r="D76" s="24">
        <v>67.575000000000003</v>
      </c>
      <c r="E76" s="24">
        <v>315.01</v>
      </c>
      <c r="F76" s="24">
        <v>397.80900000000003</v>
      </c>
      <c r="G76" s="24">
        <v>154.97</v>
      </c>
      <c r="H76" s="24">
        <v>1015.4349999999999</v>
      </c>
      <c r="I76" s="24">
        <v>48.335999999999999</v>
      </c>
      <c r="J76" s="24">
        <v>1109.702</v>
      </c>
      <c r="K76" s="24">
        <v>762.64300000000003</v>
      </c>
      <c r="L76" s="24">
        <v>406.36</v>
      </c>
      <c r="M76" s="24">
        <v>92.611000000000004</v>
      </c>
      <c r="N76" s="24">
        <v>139.88800000000001</v>
      </c>
      <c r="O76" s="24">
        <v>44.622</v>
      </c>
      <c r="P76" s="24">
        <v>14.750999999999999</v>
      </c>
      <c r="Q76" s="24">
        <v>646.21600000000001</v>
      </c>
      <c r="R76" s="24">
        <v>37.399000000000001</v>
      </c>
      <c r="S76" s="24">
        <v>873.51599999999996</v>
      </c>
      <c r="T76" s="25">
        <v>6261.4009999999998</v>
      </c>
      <c r="U76" s="24">
        <v>173.71</v>
      </c>
      <c r="V76" s="26">
        <v>6457.8059999999996</v>
      </c>
      <c r="AW76" s="28"/>
    </row>
    <row r="77" spans="1:49" s="9" customFormat="1" ht="12.75" customHeight="1">
      <c r="A77" s="23" t="s">
        <v>34</v>
      </c>
      <c r="B77" s="24">
        <v>273.24099999999999</v>
      </c>
      <c r="C77" s="24">
        <v>49.493000000000002</v>
      </c>
      <c r="D77" s="24">
        <v>351.351</v>
      </c>
      <c r="E77" s="24">
        <v>372.09199999999998</v>
      </c>
      <c r="F77" s="24">
        <v>415.50700000000001</v>
      </c>
      <c r="G77" s="24">
        <v>450.20400000000001</v>
      </c>
      <c r="H77" s="24">
        <v>1578.7929999999999</v>
      </c>
      <c r="I77" s="24">
        <v>57.627000000000002</v>
      </c>
      <c r="J77" s="24">
        <v>1232.79</v>
      </c>
      <c r="K77" s="24">
        <v>760.25</v>
      </c>
      <c r="L77" s="24">
        <v>475.589</v>
      </c>
      <c r="M77" s="24">
        <v>97.546999999999997</v>
      </c>
      <c r="N77" s="24">
        <v>149.38399999999999</v>
      </c>
      <c r="O77" s="24">
        <v>59.732999999999997</v>
      </c>
      <c r="P77" s="24">
        <v>42.749000000000002</v>
      </c>
      <c r="Q77" s="24">
        <v>646.41899999999998</v>
      </c>
      <c r="R77" s="24">
        <v>40.055999999999997</v>
      </c>
      <c r="S77" s="24">
        <v>918.34299999999996</v>
      </c>
      <c r="T77" s="25">
        <v>7847.1750000000002</v>
      </c>
      <c r="U77" s="24">
        <v>264.33300000000003</v>
      </c>
      <c r="V77" s="26">
        <v>8237.3410000000003</v>
      </c>
      <c r="AW77" s="28"/>
    </row>
    <row r="78" spans="1:49" s="9" customFormat="1" ht="12.75" customHeight="1">
      <c r="A78" s="23" t="s">
        <v>35</v>
      </c>
      <c r="B78" s="24">
        <v>235.529</v>
      </c>
      <c r="C78" s="24">
        <v>36.866</v>
      </c>
      <c r="D78" s="24">
        <v>494.21600000000001</v>
      </c>
      <c r="E78" s="24">
        <v>490.90100000000001</v>
      </c>
      <c r="F78" s="24">
        <v>416.32900000000001</v>
      </c>
      <c r="G78" s="24">
        <v>839.024</v>
      </c>
      <c r="H78" s="24">
        <v>1897.758</v>
      </c>
      <c r="I78" s="24">
        <v>81.090999999999994</v>
      </c>
      <c r="J78" s="24">
        <v>1488.1780000000001</v>
      </c>
      <c r="K78" s="24">
        <v>806.29200000000003</v>
      </c>
      <c r="L78" s="24">
        <v>697.33299999999997</v>
      </c>
      <c r="M78" s="24">
        <v>99.847999999999999</v>
      </c>
      <c r="N78" s="24">
        <v>145.166</v>
      </c>
      <c r="O78" s="24">
        <v>110.125</v>
      </c>
      <c r="P78" s="24">
        <v>79.540999999999997</v>
      </c>
      <c r="Q78" s="24">
        <v>658.67600000000004</v>
      </c>
      <c r="R78" s="24">
        <v>41.094999999999999</v>
      </c>
      <c r="S78" s="24">
        <v>1019.866</v>
      </c>
      <c r="T78" s="25">
        <v>9541.9380000000001</v>
      </c>
      <c r="U78" s="24">
        <v>423.39</v>
      </c>
      <c r="V78" s="26">
        <v>9961.6350000000002</v>
      </c>
      <c r="AW78" s="28"/>
    </row>
    <row r="79" spans="1:49" s="9" customFormat="1" ht="12.75" customHeight="1">
      <c r="A79" s="22" t="s">
        <v>87</v>
      </c>
      <c r="B79" s="19">
        <f>SUM(B80:B83)</f>
        <v>958.87494402288189</v>
      </c>
      <c r="C79" s="19">
        <f t="shared" ref="C79:U79" si="14">SUM(C80:C83)</f>
        <v>147.87088266125042</v>
      </c>
      <c r="D79" s="19">
        <f t="shared" si="14"/>
        <v>2902.214817710942</v>
      </c>
      <c r="E79" s="19">
        <f t="shared" si="14"/>
        <v>1881.8969999999999</v>
      </c>
      <c r="F79" s="19">
        <f t="shared" si="14"/>
        <v>1773.876</v>
      </c>
      <c r="G79" s="19">
        <f t="shared" si="14"/>
        <v>4056.4889999999996</v>
      </c>
      <c r="H79" s="19">
        <f t="shared" si="14"/>
        <v>7526.83472906922</v>
      </c>
      <c r="I79" s="19">
        <f t="shared" si="14"/>
        <v>442.52774741108192</v>
      </c>
      <c r="J79" s="19">
        <f t="shared" si="14"/>
        <v>5961.2689481986909</v>
      </c>
      <c r="K79" s="19">
        <f t="shared" si="14"/>
        <v>2994.8534028986942</v>
      </c>
      <c r="L79" s="19">
        <f t="shared" si="14"/>
        <v>2558.7192925185059</v>
      </c>
      <c r="M79" s="19">
        <f t="shared" si="14"/>
        <v>411.61900000000003</v>
      </c>
      <c r="N79" s="19">
        <f t="shared" si="14"/>
        <v>579.94394818844012</v>
      </c>
      <c r="O79" s="19">
        <f t="shared" si="14"/>
        <v>547.19336100661678</v>
      </c>
      <c r="P79" s="19">
        <f t="shared" si="14"/>
        <v>384.66899999999998</v>
      </c>
      <c r="Q79" s="19">
        <f t="shared" si="14"/>
        <v>2678.0030000000002</v>
      </c>
      <c r="R79" s="19">
        <f t="shared" si="14"/>
        <v>157.98099999999999</v>
      </c>
      <c r="S79" s="19">
        <f t="shared" si="14"/>
        <v>3816.5427663805799</v>
      </c>
      <c r="T79" s="20">
        <f t="shared" si="14"/>
        <v>39213.200117707282</v>
      </c>
      <c r="U79" s="19">
        <f t="shared" si="14"/>
        <v>1503.3947991729706</v>
      </c>
      <c r="V79" s="21">
        <f>SUM(V80:V83)</f>
        <v>40736.359437351603</v>
      </c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W79" s="28"/>
    </row>
    <row r="80" spans="1:49" s="9" customFormat="1" ht="12.75" customHeight="1">
      <c r="A80" s="18" t="s">
        <v>14</v>
      </c>
      <c r="B80" s="19">
        <v>192.94070318893299</v>
      </c>
      <c r="C80" s="19">
        <v>28.511313187547302</v>
      </c>
      <c r="D80" s="19">
        <v>747.69340830226099</v>
      </c>
      <c r="E80" s="19">
        <v>504.83699999999999</v>
      </c>
      <c r="F80" s="19">
        <v>412.92399999999998</v>
      </c>
      <c r="G80" s="19">
        <v>1063.434</v>
      </c>
      <c r="H80" s="19">
        <v>1777.1400000000003</v>
      </c>
      <c r="I80" s="19">
        <v>117.07995242787496</v>
      </c>
      <c r="J80" s="19">
        <v>1391.8430000000001</v>
      </c>
      <c r="K80" s="19">
        <v>725.66300000000001</v>
      </c>
      <c r="L80" s="19">
        <v>569.6341984586137</v>
      </c>
      <c r="M80" s="19">
        <v>118.98</v>
      </c>
      <c r="N80" s="19">
        <v>137.94592651892691</v>
      </c>
      <c r="O80" s="19">
        <v>94.828298353403781</v>
      </c>
      <c r="P80" s="19">
        <v>100.786</v>
      </c>
      <c r="Q80" s="19">
        <v>667.91300000000001</v>
      </c>
      <c r="R80" s="19">
        <v>39.460999999999999</v>
      </c>
      <c r="S80" s="19">
        <v>913.04300000000001</v>
      </c>
      <c r="T80" s="20">
        <v>9480.5646274338706</v>
      </c>
      <c r="U80" s="19">
        <v>246.89900584433147</v>
      </c>
      <c r="V80" s="21">
        <v>9769.3669591264206</v>
      </c>
      <c r="AW80" s="28"/>
    </row>
    <row r="81" spans="1:87" s="9" customFormat="1" ht="12.75" customHeight="1">
      <c r="A81" s="22" t="s">
        <v>33</v>
      </c>
      <c r="B81" s="19">
        <v>240.514219708404</v>
      </c>
      <c r="C81" s="19">
        <v>32.070925967055338</v>
      </c>
      <c r="D81" s="19">
        <v>554.202</v>
      </c>
      <c r="E81" s="19">
        <v>415.74200000000002</v>
      </c>
      <c r="F81" s="19">
        <v>439.81300000000005</v>
      </c>
      <c r="G81" s="19">
        <v>914.23299999999983</v>
      </c>
      <c r="H81" s="19">
        <v>1325.7878394181089</v>
      </c>
      <c r="I81" s="19">
        <v>94.625</v>
      </c>
      <c r="J81" s="19">
        <v>1433.077</v>
      </c>
      <c r="K81" s="19">
        <v>721.94600000000003</v>
      </c>
      <c r="L81" s="19">
        <v>530.68574396895315</v>
      </c>
      <c r="M81" s="19">
        <v>93.291000000000011</v>
      </c>
      <c r="N81" s="19">
        <v>148.22502166951327</v>
      </c>
      <c r="O81" s="19">
        <v>134.316</v>
      </c>
      <c r="P81" s="19">
        <v>86.646000000000001</v>
      </c>
      <c r="Q81" s="19">
        <v>666.99599999999998</v>
      </c>
      <c r="R81" s="19">
        <v>36.192</v>
      </c>
      <c r="S81" s="19">
        <v>904.01499999999999</v>
      </c>
      <c r="T81" s="20">
        <v>8640.1078732139104</v>
      </c>
      <c r="U81" s="19">
        <v>426.90577258190598</v>
      </c>
      <c r="V81" s="21">
        <v>9039.1158376317799</v>
      </c>
      <c r="AW81" s="28"/>
    </row>
    <row r="82" spans="1:87" s="9" customFormat="1" ht="12.75" customHeight="1">
      <c r="A82" s="22" t="s">
        <v>34</v>
      </c>
      <c r="B82" s="19">
        <v>284.89488972435697</v>
      </c>
      <c r="C82" s="19">
        <v>36.553630277692683</v>
      </c>
      <c r="D82" s="19">
        <v>812.43222317495702</v>
      </c>
      <c r="E82" s="19">
        <v>418.63099999999997</v>
      </c>
      <c r="F82" s="19">
        <v>462.05699999999996</v>
      </c>
      <c r="G82" s="19">
        <v>907.03499999999997</v>
      </c>
      <c r="H82" s="19">
        <v>2088.547</v>
      </c>
      <c r="I82" s="19">
        <v>113.47199999999999</v>
      </c>
      <c r="J82" s="19">
        <v>1462.367</v>
      </c>
      <c r="K82" s="19">
        <v>747.99199999999996</v>
      </c>
      <c r="L82" s="19">
        <v>641.75300000000004</v>
      </c>
      <c r="M82" s="19">
        <v>98.649000000000001</v>
      </c>
      <c r="N82" s="19">
        <v>160.02500000000001</v>
      </c>
      <c r="O82" s="19">
        <v>160.908504891333</v>
      </c>
      <c r="P82" s="19">
        <v>86.15</v>
      </c>
      <c r="Q82" s="19">
        <v>664.88499999999999</v>
      </c>
      <c r="R82" s="19">
        <v>40.564</v>
      </c>
      <c r="S82" s="19">
        <v>942.322</v>
      </c>
      <c r="T82" s="20">
        <v>9950.1881894730996</v>
      </c>
      <c r="U82" s="19">
        <v>384.80713122559797</v>
      </c>
      <c r="V82" s="21">
        <v>10337.656247387898</v>
      </c>
      <c r="AW82" s="28"/>
    </row>
    <row r="83" spans="1:87" s="9" customFormat="1" ht="12.75" customHeight="1">
      <c r="A83" s="18" t="s">
        <v>35</v>
      </c>
      <c r="B83" s="19">
        <v>240.52513140118799</v>
      </c>
      <c r="C83" s="19">
        <v>50.735013228955097</v>
      </c>
      <c r="D83" s="19">
        <v>787.88718623372404</v>
      </c>
      <c r="E83" s="19">
        <v>542.68700000000001</v>
      </c>
      <c r="F83" s="19">
        <v>459.08199999999994</v>
      </c>
      <c r="G83" s="19">
        <v>1171.787</v>
      </c>
      <c r="H83" s="19">
        <v>2335.3598896511098</v>
      </c>
      <c r="I83" s="19">
        <v>117.35079498320698</v>
      </c>
      <c r="J83" s="19">
        <v>1673.9819481986901</v>
      </c>
      <c r="K83" s="19">
        <v>799.25240289869453</v>
      </c>
      <c r="L83" s="19">
        <v>816.64635009093899</v>
      </c>
      <c r="M83" s="19">
        <v>100.699</v>
      </c>
      <c r="N83" s="19">
        <v>133.74799999999999</v>
      </c>
      <c r="O83" s="19">
        <v>157.14055776187999</v>
      </c>
      <c r="P83" s="19">
        <v>111.087</v>
      </c>
      <c r="Q83" s="19">
        <v>678.20899999999995</v>
      </c>
      <c r="R83" s="19">
        <v>41.76400000000001</v>
      </c>
      <c r="S83" s="19">
        <v>1057.1627663805798</v>
      </c>
      <c r="T83" s="20">
        <v>11142.339427586405</v>
      </c>
      <c r="U83" s="19">
        <v>444.78288952113502</v>
      </c>
      <c r="V83" s="21">
        <v>11590.220393205504</v>
      </c>
      <c r="AW83" s="28"/>
    </row>
    <row r="84" spans="1:87" s="9" customFormat="1" ht="12.75" customHeight="1">
      <c r="A84" s="23" t="s">
        <v>88</v>
      </c>
      <c r="B84" s="24" t="s">
        <v>30</v>
      </c>
      <c r="C84" s="24" t="s">
        <v>30</v>
      </c>
      <c r="D84" s="24" t="s">
        <v>30</v>
      </c>
      <c r="E84" s="24" t="s">
        <v>30</v>
      </c>
      <c r="F84" s="24" t="s">
        <v>30</v>
      </c>
      <c r="G84" s="24" t="s">
        <v>30</v>
      </c>
      <c r="H84" s="24" t="s">
        <v>30</v>
      </c>
      <c r="I84" s="24" t="s">
        <v>30</v>
      </c>
      <c r="J84" s="24" t="s">
        <v>30</v>
      </c>
      <c r="K84" s="24" t="s">
        <v>30</v>
      </c>
      <c r="L84" s="24" t="s">
        <v>30</v>
      </c>
      <c r="M84" s="24" t="s">
        <v>30</v>
      </c>
      <c r="N84" s="24" t="s">
        <v>30</v>
      </c>
      <c r="O84" s="24" t="s">
        <v>30</v>
      </c>
      <c r="P84" s="24" t="s">
        <v>30</v>
      </c>
      <c r="Q84" s="24" t="s">
        <v>30</v>
      </c>
      <c r="R84" s="24" t="s">
        <v>30</v>
      </c>
      <c r="S84" s="24" t="s">
        <v>30</v>
      </c>
      <c r="T84" s="25" t="s">
        <v>30</v>
      </c>
      <c r="U84" s="24" t="s">
        <v>30</v>
      </c>
      <c r="V84" s="26" t="s">
        <v>30</v>
      </c>
      <c r="AW84" s="28"/>
    </row>
    <row r="85" spans="1:87" s="9" customFormat="1" ht="12.75" customHeight="1">
      <c r="A85" s="27" t="s">
        <v>14</v>
      </c>
      <c r="B85" s="24">
        <v>197.00994365721388</v>
      </c>
      <c r="C85" s="24">
        <v>30.424352622187403</v>
      </c>
      <c r="D85" s="24">
        <v>816.57887844079607</v>
      </c>
      <c r="E85" s="24">
        <v>531.63205700000003</v>
      </c>
      <c r="F85" s="24">
        <v>437.55399999999992</v>
      </c>
      <c r="G85" s="24">
        <v>1294.0540000000001</v>
      </c>
      <c r="H85" s="24">
        <v>2175.8877162680596</v>
      </c>
      <c r="I85" s="24">
        <v>191.49437452908333</v>
      </c>
      <c r="J85" s="24">
        <v>1557.76165166236</v>
      </c>
      <c r="K85" s="24">
        <v>749.92097443489104</v>
      </c>
      <c r="L85" s="24">
        <v>641.311898267478</v>
      </c>
      <c r="M85" s="24">
        <v>113.586931863071</v>
      </c>
      <c r="N85" s="24">
        <v>143.66781395710913</v>
      </c>
      <c r="O85" s="24">
        <v>182.34586160048002</v>
      </c>
      <c r="P85" s="24">
        <v>122.70423321428501</v>
      </c>
      <c r="Q85" s="24">
        <v>687.64729151794302</v>
      </c>
      <c r="R85" s="24">
        <v>40.210980994374339</v>
      </c>
      <c r="S85" s="24">
        <v>935.05523207746091</v>
      </c>
      <c r="T85" s="25">
        <v>10766.810477923806</v>
      </c>
      <c r="U85" s="24">
        <v>362.93386252798098</v>
      </c>
      <c r="V85" s="26">
        <v>11097.200658299904</v>
      </c>
      <c r="AW85" s="28"/>
    </row>
    <row r="86" spans="1:87" s="9" customFormat="1" ht="12.75" customHeight="1">
      <c r="A86" s="23" t="s">
        <v>33</v>
      </c>
      <c r="B86" s="24">
        <v>242.400166716347</v>
      </c>
      <c r="C86" s="24">
        <v>42.390635017582795</v>
      </c>
      <c r="D86" s="24">
        <v>579.92670866174797</v>
      </c>
      <c r="E86" s="24">
        <v>432.66224494092398</v>
      </c>
      <c r="F86" s="24">
        <v>447.68981927339632</v>
      </c>
      <c r="G86" s="24">
        <v>1056.884</v>
      </c>
      <c r="H86" s="24">
        <v>1535.95640741086</v>
      </c>
      <c r="I86" s="24">
        <v>122.2914207933898</v>
      </c>
      <c r="J86" s="24">
        <v>1665.8456514711302</v>
      </c>
      <c r="K86" s="24">
        <v>757.50267655428797</v>
      </c>
      <c r="L86" s="24">
        <v>596.44943545108697</v>
      </c>
      <c r="M86" s="24">
        <v>92.92</v>
      </c>
      <c r="N86" s="24">
        <v>159.01788588813</v>
      </c>
      <c r="O86" s="24">
        <v>159.43750307548899</v>
      </c>
      <c r="P86" s="24">
        <v>100.175</v>
      </c>
      <c r="Q86" s="24">
        <v>688.07000000000016</v>
      </c>
      <c r="R86" s="24">
        <v>38.404789197299323</v>
      </c>
      <c r="S86" s="24">
        <v>891.14948028893298</v>
      </c>
      <c r="T86" s="25">
        <v>9508.7931053789871</v>
      </c>
      <c r="U86" s="24">
        <v>442.29770274310101</v>
      </c>
      <c r="V86" s="26">
        <v>9925.6950028138272</v>
      </c>
      <c r="AW86" s="28"/>
    </row>
    <row r="87" spans="1:87" s="9" customFormat="1" ht="12.75" customHeight="1">
      <c r="A87" s="23" t="s">
        <v>34</v>
      </c>
      <c r="B87" s="24">
        <v>291.05706373020803</v>
      </c>
      <c r="C87" s="24">
        <v>45.852969711290406</v>
      </c>
      <c r="D87" s="24">
        <v>846.67125026434906</v>
      </c>
      <c r="E87" s="24">
        <v>443.40738658116601</v>
      </c>
      <c r="F87" s="24">
        <v>483.30395401659524</v>
      </c>
      <c r="G87" s="24">
        <v>1067.0020557810101</v>
      </c>
      <c r="H87" s="24">
        <v>2362.2297755084901</v>
      </c>
      <c r="I87" s="24">
        <v>139.73574188416001</v>
      </c>
      <c r="J87" s="24">
        <v>1647.86837551694</v>
      </c>
      <c r="K87" s="24">
        <v>821.75063291819185</v>
      </c>
      <c r="L87" s="24">
        <v>675.53664067188299</v>
      </c>
      <c r="M87" s="24">
        <v>98.166355273342319</v>
      </c>
      <c r="N87" s="24">
        <v>168.94899999999998</v>
      </c>
      <c r="O87" s="24">
        <v>185.0102166699175</v>
      </c>
      <c r="P87" s="24">
        <v>101.343046238272</v>
      </c>
      <c r="Q87" s="24">
        <v>684.9905218066084</v>
      </c>
      <c r="R87" s="24">
        <v>42.185952039396206</v>
      </c>
      <c r="S87" s="24">
        <v>955.31059241141293</v>
      </c>
      <c r="T87" s="25">
        <v>11253.821488677197</v>
      </c>
      <c r="U87" s="24">
        <v>403.08230774257902</v>
      </c>
      <c r="V87" s="26">
        <v>11317.690431863834</v>
      </c>
      <c r="AW87" s="28"/>
    </row>
    <row r="89" spans="1:87">
      <c r="A89" s="1" t="s">
        <v>96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AV89" s="28"/>
      <c r="AW89" s="9"/>
      <c r="CI89" s="28"/>
    </row>
    <row r="90" spans="1:87">
      <c r="A90" s="61" t="s">
        <v>69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AV90" s="28"/>
      <c r="AW90" s="9"/>
      <c r="CI90" s="28"/>
    </row>
    <row r="91" spans="1:87">
      <c r="A91" s="61" t="s">
        <v>70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AV91" s="28"/>
      <c r="AW91" s="9"/>
      <c r="CI91" s="28"/>
    </row>
    <row r="92" spans="1:87">
      <c r="A92" s="62" t="s">
        <v>56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AV92" s="28"/>
      <c r="AW92" s="9"/>
      <c r="CI92" s="28"/>
    </row>
    <row r="93" spans="1:87">
      <c r="A93" s="63" t="s">
        <v>57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AV93" s="28"/>
      <c r="AW93" s="9"/>
      <c r="CI93" s="28"/>
    </row>
  </sheetData>
  <mergeCells count="4">
    <mergeCell ref="U7:U8"/>
    <mergeCell ref="V7:V8"/>
    <mergeCell ref="A7:A8"/>
    <mergeCell ref="T7:T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88"/>
  <sheetViews>
    <sheetView tabSelected="1" zoomScaleNormal="100" workbookViewId="0"/>
  </sheetViews>
  <sheetFormatPr baseColWidth="10" defaultColWidth="21.85546875" defaultRowHeight="12.75"/>
  <cols>
    <col min="1" max="1" width="12.7109375" style="28" customWidth="1"/>
    <col min="2" max="22" width="20.7109375" style="28" customWidth="1"/>
    <col min="23" max="47" width="21.85546875" style="9"/>
    <col min="48" max="48" width="21.85546875" style="28"/>
    <col min="49" max="86" width="21.85546875" style="9"/>
    <col min="87" max="16384" width="21.85546875" style="28"/>
  </cols>
  <sheetData>
    <row r="1" spans="1:43" s="3" customFormat="1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43" s="3" customFormat="1">
      <c r="A2" s="2" t="s">
        <v>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43" s="3" customFormat="1">
      <c r="A3" s="5" t="s">
        <v>72</v>
      </c>
      <c r="B3" s="4"/>
      <c r="C3" s="4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43" s="8" customFormat="1">
      <c r="A4" s="5" t="s">
        <v>71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43" s="8" customFormat="1">
      <c r="A5" s="5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43" s="9" customFormat="1" ht="13.5" thickBot="1"/>
    <row r="7" spans="1:43" s="11" customFormat="1" ht="19.5" customHeight="1" thickTop="1">
      <c r="A7" s="68" t="s">
        <v>2</v>
      </c>
      <c r="B7" s="59" t="s">
        <v>6</v>
      </c>
      <c r="C7" s="59" t="s">
        <v>7</v>
      </c>
      <c r="D7" s="59" t="s">
        <v>8</v>
      </c>
      <c r="E7" s="59" t="s">
        <v>9</v>
      </c>
      <c r="F7" s="59" t="s">
        <v>10</v>
      </c>
      <c r="G7" s="59" t="s">
        <v>11</v>
      </c>
      <c r="H7" s="59" t="s">
        <v>12</v>
      </c>
      <c r="I7" s="59" t="s">
        <v>13</v>
      </c>
      <c r="J7" s="59" t="s">
        <v>14</v>
      </c>
      <c r="K7" s="59" t="s">
        <v>15</v>
      </c>
      <c r="L7" s="59" t="s">
        <v>16</v>
      </c>
      <c r="M7" s="59" t="s">
        <v>17</v>
      </c>
      <c r="N7" s="59" t="s">
        <v>18</v>
      </c>
      <c r="O7" s="59" t="s">
        <v>19</v>
      </c>
      <c r="P7" s="59" t="s">
        <v>25</v>
      </c>
      <c r="Q7" s="59" t="s">
        <v>26</v>
      </c>
      <c r="R7" s="59" t="s">
        <v>27</v>
      </c>
      <c r="S7" s="59"/>
      <c r="T7" s="64" t="s">
        <v>64</v>
      </c>
      <c r="U7" s="64" t="s">
        <v>65</v>
      </c>
      <c r="V7" s="66" t="s">
        <v>66</v>
      </c>
    </row>
    <row r="8" spans="1:43" s="11" customFormat="1" ht="109.5" customHeight="1" thickBot="1">
      <c r="A8" s="69"/>
      <c r="B8" s="60" t="s">
        <v>58</v>
      </c>
      <c r="C8" s="60" t="s">
        <v>3</v>
      </c>
      <c r="D8" s="60" t="s">
        <v>4</v>
      </c>
      <c r="E8" s="60" t="s">
        <v>5</v>
      </c>
      <c r="F8" s="60" t="s">
        <v>20</v>
      </c>
      <c r="G8" s="60" t="s">
        <v>21</v>
      </c>
      <c r="H8" s="60" t="s">
        <v>59</v>
      </c>
      <c r="I8" s="60" t="s">
        <v>22</v>
      </c>
      <c r="J8" s="60" t="s">
        <v>60</v>
      </c>
      <c r="K8" s="60" t="s">
        <v>23</v>
      </c>
      <c r="L8" s="60" t="s">
        <v>61</v>
      </c>
      <c r="M8" s="60" t="s">
        <v>62</v>
      </c>
      <c r="N8" s="60" t="s">
        <v>24</v>
      </c>
      <c r="O8" s="60" t="s">
        <v>63</v>
      </c>
      <c r="P8" s="60" t="s">
        <v>21</v>
      </c>
      <c r="Q8" s="60" t="s">
        <v>67</v>
      </c>
      <c r="R8" s="60" t="s">
        <v>28</v>
      </c>
      <c r="S8" s="60" t="s">
        <v>29</v>
      </c>
      <c r="T8" s="65"/>
      <c r="U8" s="65"/>
      <c r="V8" s="67"/>
    </row>
    <row r="9" spans="1:43" s="8" customFormat="1" ht="12.75" customHeight="1" thickTop="1">
      <c r="A9" s="13" t="s">
        <v>36</v>
      </c>
      <c r="B9" s="14">
        <f>+'PIBTRIM CONSTANTE 07-22'!B14/'PIBTRIM CONSTANTE 07-22'!B9*100-100</f>
        <v>2.8477759600149568</v>
      </c>
      <c r="C9" s="14">
        <f>+'PIBTRIM CONSTANTE 07-22'!C14/'PIBTRIM CONSTANTE 07-22'!C9*100-100</f>
        <v>3.5096770159146899</v>
      </c>
      <c r="D9" s="14">
        <f>+'PIBTRIM CONSTANTE 07-22'!D14/'PIBTRIM CONSTANTE 07-22'!D9*100-100</f>
        <v>27.797048221451391</v>
      </c>
      <c r="E9" s="14">
        <f>+'PIBTRIM CONSTANTE 07-22'!E14/'PIBTRIM CONSTANTE 07-22'!E9*100-100</f>
        <v>3.6505512011474082</v>
      </c>
      <c r="F9" s="14">
        <f>+'PIBTRIM CONSTANTE 07-22'!F14/'PIBTRIM CONSTANTE 07-22'!F9*100-100</f>
        <v>11.73623127380867</v>
      </c>
      <c r="G9" s="14">
        <f>+'PIBTRIM CONSTANTE 07-22'!G14/'PIBTRIM CONSTANTE 07-22'!G9*100-100</f>
        <v>29.929646934328133</v>
      </c>
      <c r="H9" s="14">
        <f>+'PIBTRIM CONSTANTE 07-22'!H14/'PIBTRIM CONSTANTE 07-22'!H9*100-100</f>
        <v>14.418249387214942</v>
      </c>
      <c r="I9" s="14">
        <f>+'PIBTRIM CONSTANTE 07-22'!I14/'PIBTRIM CONSTANTE 07-22'!I9*100-100</f>
        <v>9.0220058511910111</v>
      </c>
      <c r="J9" s="14">
        <f>+'PIBTRIM CONSTANTE 07-22'!J14/'PIBTRIM CONSTANTE 07-22'!J9*100-100</f>
        <v>7.9281280786640025</v>
      </c>
      <c r="K9" s="14">
        <f>+'PIBTRIM CONSTANTE 07-22'!K14/'PIBTRIM CONSTANTE 07-22'!K9*100-100</f>
        <v>12.113740865724637</v>
      </c>
      <c r="L9" s="14">
        <f>+'PIBTRIM CONSTANTE 07-22'!L14/'PIBTRIM CONSTANTE 07-22'!L9*100-100</f>
        <v>10.312930189774676</v>
      </c>
      <c r="M9" s="14">
        <f>+'PIBTRIM CONSTANTE 07-22'!M14/'PIBTRIM CONSTANTE 07-22'!M9*100-100</f>
        <v>4.759342475846978</v>
      </c>
      <c r="N9" s="14">
        <f>+'PIBTRIM CONSTANTE 07-22'!N14/'PIBTRIM CONSTANTE 07-22'!N9*100-100</f>
        <v>2.8799248185026727</v>
      </c>
      <c r="O9" s="14">
        <f>+'PIBTRIM CONSTANTE 07-22'!O14/'PIBTRIM CONSTANTE 07-22'!O9*100-100</f>
        <v>1.9893604021925029</v>
      </c>
      <c r="P9" s="14">
        <f>+'PIBTRIM CONSTANTE 07-22'!P14/'PIBTRIM CONSTANTE 07-22'!P9*100-100</f>
        <v>14.396232761520352</v>
      </c>
      <c r="Q9" s="14">
        <f>+'PIBTRIM CONSTANTE 07-22'!Q14/'PIBTRIM CONSTANTE 07-22'!Q9*100-100</f>
        <v>0.66070503771523192</v>
      </c>
      <c r="R9" s="14">
        <f>+'PIBTRIM CONSTANTE 07-22'!R14/'PIBTRIM CONSTANTE 07-22'!R9*100-100</f>
        <v>1.0081318621142827</v>
      </c>
      <c r="S9" s="14">
        <f>+'PIBTRIM CONSTANTE 07-22'!S14/'PIBTRIM CONSTANTE 07-22'!S9*100-100</f>
        <v>5.2605918514081509</v>
      </c>
      <c r="T9" s="16">
        <f>+'PIBTRIM CONSTANTE 07-22'!T14/'PIBTRIM CONSTANTE 07-22'!T9*100-100</f>
        <v>9.7091460764994366</v>
      </c>
      <c r="U9" s="14">
        <f>+'PIBTRIM CONSTANTE 07-22'!U14/'PIBTRIM CONSTANTE 07-22'!U9*100-100</f>
        <v>13.403669561819513</v>
      </c>
      <c r="V9" s="16">
        <f>+'PIBTRIM CONSTANTE 07-22'!V14/'PIBTRIM CONSTANTE 07-22'!V9*100-100</f>
        <v>9.8556563528597678</v>
      </c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</row>
    <row r="10" spans="1:43" s="8" customFormat="1" ht="12.75" customHeight="1">
      <c r="A10" s="18" t="s">
        <v>14</v>
      </c>
      <c r="B10" s="19">
        <f>+'PIBTRIM CONSTANTE 07-22'!B15/'PIBTRIM CONSTANTE 07-22'!B10*100-100</f>
        <v>-5.4289186281415169</v>
      </c>
      <c r="C10" s="19">
        <f>+'PIBTRIM CONSTANTE 07-22'!C15/'PIBTRIM CONSTANTE 07-22'!C10*100-100</f>
        <v>9.3698276913427634</v>
      </c>
      <c r="D10" s="19">
        <f>+'PIBTRIM CONSTANTE 07-22'!D15/'PIBTRIM CONSTANTE 07-22'!D10*100-100</f>
        <v>35.186528810689879</v>
      </c>
      <c r="E10" s="19">
        <f>+'PIBTRIM CONSTANTE 07-22'!E15/'PIBTRIM CONSTANTE 07-22'!E10*100-100</f>
        <v>3.2671729234839972</v>
      </c>
      <c r="F10" s="19">
        <f>+'PIBTRIM CONSTANTE 07-22'!F15/'PIBTRIM CONSTANTE 07-22'!F10*100-100</f>
        <v>16.12058318308938</v>
      </c>
      <c r="G10" s="19">
        <f>+'PIBTRIM CONSTANTE 07-22'!G15/'PIBTRIM CONSTANTE 07-22'!G10*100-100</f>
        <v>40.509214820502962</v>
      </c>
      <c r="H10" s="19">
        <f>+'PIBTRIM CONSTANTE 07-22'!H15/'PIBTRIM CONSTANTE 07-22'!H10*100-100</f>
        <v>16.322540182249725</v>
      </c>
      <c r="I10" s="19">
        <f>+'PIBTRIM CONSTANTE 07-22'!I15/'PIBTRIM CONSTANTE 07-22'!I10*100-100</f>
        <v>16.082553137203462</v>
      </c>
      <c r="J10" s="19">
        <f>+'PIBTRIM CONSTANTE 07-22'!J15/'PIBTRIM CONSTANTE 07-22'!J10*100-100</f>
        <v>6.7693964793428876</v>
      </c>
      <c r="K10" s="19">
        <f>+'PIBTRIM CONSTANTE 07-22'!K15/'PIBTRIM CONSTANTE 07-22'!K10*100-100</f>
        <v>18.641868512110733</v>
      </c>
      <c r="L10" s="19">
        <f>+'PIBTRIM CONSTANTE 07-22'!L15/'PIBTRIM CONSTANTE 07-22'!L10*100-100</f>
        <v>18.615775589325807</v>
      </c>
      <c r="M10" s="19">
        <f>+'PIBTRIM CONSTANTE 07-22'!M15/'PIBTRIM CONSTANTE 07-22'!M10*100-100</f>
        <v>6.0339396802897767</v>
      </c>
      <c r="N10" s="19">
        <f>+'PIBTRIM CONSTANTE 07-22'!N15/'PIBTRIM CONSTANTE 07-22'!N10*100-100</f>
        <v>5.9207815004197641</v>
      </c>
      <c r="O10" s="19">
        <f>+'PIBTRIM CONSTANTE 07-22'!O15/'PIBTRIM CONSTANTE 07-22'!O10*100-100</f>
        <v>4.2983908170741643</v>
      </c>
      <c r="P10" s="19">
        <f>+'PIBTRIM CONSTANTE 07-22'!P15/'PIBTRIM CONSTANTE 07-22'!P10*100-100</f>
        <v>23.843759468914442</v>
      </c>
      <c r="Q10" s="19">
        <f>+'PIBTRIM CONSTANTE 07-22'!Q15/'PIBTRIM CONSTANTE 07-22'!Q10*100-100</f>
        <v>3.4536895654970294</v>
      </c>
      <c r="R10" s="19">
        <f>+'PIBTRIM CONSTANTE 07-22'!R15/'PIBTRIM CONSTANTE 07-22'!R10*100-100</f>
        <v>3.0593159957249725</v>
      </c>
      <c r="S10" s="19">
        <f>+'PIBTRIM CONSTANTE 07-22'!S15/'PIBTRIM CONSTANTE 07-22'!S10*100-100</f>
        <v>7.6002335539120338</v>
      </c>
      <c r="T10" s="21">
        <f>+'PIBTRIM CONSTANTE 07-22'!T15/'PIBTRIM CONSTANTE 07-22'!T10*100-100</f>
        <v>11.831742942074854</v>
      </c>
      <c r="U10" s="19">
        <f>+'PIBTRIM CONSTANTE 07-22'!U15/'PIBTRIM CONSTANTE 07-22'!U10*100-100</f>
        <v>25.537874755159123</v>
      </c>
      <c r="V10" s="21">
        <f>+'PIBTRIM CONSTANTE 07-22'!V15/'PIBTRIM CONSTANTE 07-22'!V10*100-100</f>
        <v>12.36653776265193</v>
      </c>
    </row>
    <row r="11" spans="1:43" s="8" customFormat="1" ht="12.75" customHeight="1">
      <c r="A11" s="22" t="s">
        <v>33</v>
      </c>
      <c r="B11" s="19">
        <f>+'PIBTRIM CONSTANTE 07-22'!B16/'PIBTRIM CONSTANTE 07-22'!B11*100-100</f>
        <v>16.428588224228747</v>
      </c>
      <c r="C11" s="19">
        <f>+'PIBTRIM CONSTANTE 07-22'!C16/'PIBTRIM CONSTANTE 07-22'!C11*100-100</f>
        <v>15.479241414659157</v>
      </c>
      <c r="D11" s="19">
        <f>+'PIBTRIM CONSTANTE 07-22'!D16/'PIBTRIM CONSTANTE 07-22'!D11*100-100</f>
        <v>38.293656491399361</v>
      </c>
      <c r="E11" s="19">
        <f>+'PIBTRIM CONSTANTE 07-22'!E16/'PIBTRIM CONSTANTE 07-22'!E11*100-100</f>
        <v>-0.1456605596586229</v>
      </c>
      <c r="F11" s="19">
        <f>+'PIBTRIM CONSTANTE 07-22'!F16/'PIBTRIM CONSTANTE 07-22'!F11*100-100</f>
        <v>16.091756015545329</v>
      </c>
      <c r="G11" s="19">
        <f>+'PIBTRIM CONSTANTE 07-22'!G16/'PIBTRIM CONSTANTE 07-22'!G11*100-100</f>
        <v>42.801825696223716</v>
      </c>
      <c r="H11" s="19">
        <f>+'PIBTRIM CONSTANTE 07-22'!H16/'PIBTRIM CONSTANTE 07-22'!H11*100-100</f>
        <v>18.018921722879895</v>
      </c>
      <c r="I11" s="19">
        <f>+'PIBTRIM CONSTANTE 07-22'!I16/'PIBTRIM CONSTANTE 07-22'!I11*100-100</f>
        <v>8.6652605777315159</v>
      </c>
      <c r="J11" s="19">
        <f>+'PIBTRIM CONSTANTE 07-22'!J16/'PIBTRIM CONSTANTE 07-22'!J11*100-100</f>
        <v>11.302918304362919</v>
      </c>
      <c r="K11" s="19">
        <f>+'PIBTRIM CONSTANTE 07-22'!K16/'PIBTRIM CONSTANTE 07-22'!K11*100-100</f>
        <v>13.531433223480775</v>
      </c>
      <c r="L11" s="19">
        <f>+'PIBTRIM CONSTANTE 07-22'!L16/'PIBTRIM CONSTANTE 07-22'!L11*100-100</f>
        <v>19.315246150961471</v>
      </c>
      <c r="M11" s="19">
        <f>+'PIBTRIM CONSTANTE 07-22'!M16/'PIBTRIM CONSTANTE 07-22'!M11*100-100</f>
        <v>2.7376832928671035</v>
      </c>
      <c r="N11" s="19">
        <f>+'PIBTRIM CONSTANTE 07-22'!N16/'PIBTRIM CONSTANTE 07-22'!N11*100-100</f>
        <v>4.6670643176164077</v>
      </c>
      <c r="O11" s="19">
        <f>+'PIBTRIM CONSTANTE 07-22'!O16/'PIBTRIM CONSTANTE 07-22'!O11*100-100</f>
        <v>7.3968385424168446</v>
      </c>
      <c r="P11" s="19">
        <f>+'PIBTRIM CONSTANTE 07-22'!P16/'PIBTRIM CONSTANTE 07-22'!P11*100-100</f>
        <v>22.850032743942393</v>
      </c>
      <c r="Q11" s="19">
        <f>+'PIBTRIM CONSTANTE 07-22'!Q16/'PIBTRIM CONSTANTE 07-22'!Q11*100-100</f>
        <v>1.8559429981689419</v>
      </c>
      <c r="R11" s="19">
        <f>+'PIBTRIM CONSTANTE 07-22'!R16/'PIBTRIM CONSTANTE 07-22'!R11*100-100</f>
        <v>1.8203803451687435</v>
      </c>
      <c r="S11" s="19">
        <f>+'PIBTRIM CONSTANTE 07-22'!S16/'PIBTRIM CONSTANTE 07-22'!S11*100-100</f>
        <v>5.5200086290583528</v>
      </c>
      <c r="T11" s="21">
        <f>+'PIBTRIM CONSTANTE 07-22'!T16/'PIBTRIM CONSTANTE 07-22'!T11*100-100</f>
        <v>13.218007589089311</v>
      </c>
      <c r="U11" s="19">
        <f>+'PIBTRIM CONSTANTE 07-22'!U16/'PIBTRIM CONSTANTE 07-22'!U11*100-100</f>
        <v>22.556896319963599</v>
      </c>
      <c r="V11" s="21">
        <f>+'PIBTRIM CONSTANTE 07-22'!V16/'PIBTRIM CONSTANTE 07-22'!V11*100-100</f>
        <v>13.56949521438888</v>
      </c>
    </row>
    <row r="12" spans="1:43" s="8" customFormat="1" ht="12.75" customHeight="1">
      <c r="A12" s="22" t="s">
        <v>34</v>
      </c>
      <c r="B12" s="19">
        <f>+'PIBTRIM CONSTANTE 07-22'!B17/'PIBTRIM CONSTANTE 07-22'!B12*100-100</f>
        <v>4.1654295736702807</v>
      </c>
      <c r="C12" s="19">
        <f>+'PIBTRIM CONSTANTE 07-22'!C17/'PIBTRIM CONSTANTE 07-22'!C12*100-100</f>
        <v>19.447746182682636</v>
      </c>
      <c r="D12" s="19">
        <f>+'PIBTRIM CONSTANTE 07-22'!D17/'PIBTRIM CONSTANTE 07-22'!D12*100-100</f>
        <v>24.896487244557235</v>
      </c>
      <c r="E12" s="19">
        <f>+'PIBTRIM CONSTANTE 07-22'!E17/'PIBTRIM CONSTANTE 07-22'!E12*100-100</f>
        <v>7.0781590277024407</v>
      </c>
      <c r="F12" s="19">
        <f>+'PIBTRIM CONSTANTE 07-22'!F17/'PIBTRIM CONSTANTE 07-22'!F12*100-100</f>
        <v>10.163347562663787</v>
      </c>
      <c r="G12" s="19">
        <f>+'PIBTRIM CONSTANTE 07-22'!G17/'PIBTRIM CONSTANTE 07-22'!G12*100-100</f>
        <v>26.984452197532022</v>
      </c>
      <c r="H12" s="19">
        <f>+'PIBTRIM CONSTANTE 07-22'!H17/'PIBTRIM CONSTANTE 07-22'!H12*100-100</f>
        <v>19.236229310372082</v>
      </c>
      <c r="I12" s="19">
        <f>+'PIBTRIM CONSTANTE 07-22'!I17/'PIBTRIM CONSTANTE 07-22'!I12*100-100</f>
        <v>4.5046999738358409</v>
      </c>
      <c r="J12" s="19">
        <f>+'PIBTRIM CONSTANTE 07-22'!J17/'PIBTRIM CONSTANTE 07-22'!J12*100-100</f>
        <v>8.9142348457451135</v>
      </c>
      <c r="K12" s="19">
        <f>+'PIBTRIM CONSTANTE 07-22'!K17/'PIBTRIM CONSTANTE 07-22'!K12*100-100</f>
        <v>9.9353314202002707</v>
      </c>
      <c r="L12" s="19">
        <f>+'PIBTRIM CONSTANTE 07-22'!L17/'PIBTRIM CONSTANTE 07-22'!L12*100-100</f>
        <v>0.22998005641699137</v>
      </c>
      <c r="M12" s="19">
        <f>+'PIBTRIM CONSTANTE 07-22'!M17/'PIBTRIM CONSTANTE 07-22'!M12*100-100</f>
        <v>3.9366742421324403</v>
      </c>
      <c r="N12" s="19">
        <f>+'PIBTRIM CONSTANTE 07-22'!N17/'PIBTRIM CONSTANTE 07-22'!N12*100-100</f>
        <v>2.5021689136152503</v>
      </c>
      <c r="O12" s="19">
        <f>+'PIBTRIM CONSTANTE 07-22'!O17/'PIBTRIM CONSTANTE 07-22'!O12*100-100</f>
        <v>-3.5125423956479267</v>
      </c>
      <c r="P12" s="19">
        <f>+'PIBTRIM CONSTANTE 07-22'!P17/'PIBTRIM CONSTANTE 07-22'!P12*100-100</f>
        <v>10.088556191594506</v>
      </c>
      <c r="Q12" s="19">
        <f>+'PIBTRIM CONSTANTE 07-22'!Q17/'PIBTRIM CONSTANTE 07-22'!Q12*100-100</f>
        <v>-6.8075670970841884E-3</v>
      </c>
      <c r="R12" s="19">
        <f>+'PIBTRIM CONSTANTE 07-22'!R17/'PIBTRIM CONSTANTE 07-22'!R12*100-100</f>
        <v>0.53616965628474134</v>
      </c>
      <c r="S12" s="19">
        <f>+'PIBTRIM CONSTANTE 07-22'!S17/'PIBTRIM CONSTANTE 07-22'!S12*100-100</f>
        <v>4.2523215795952041</v>
      </c>
      <c r="T12" s="21">
        <f>+'PIBTRIM CONSTANTE 07-22'!T17/'PIBTRIM CONSTANTE 07-22'!T12*100-100</f>
        <v>9.5467246998624375</v>
      </c>
      <c r="U12" s="19">
        <f>+'PIBTRIM CONSTANTE 07-22'!U17/'PIBTRIM CONSTANTE 07-22'!U12*100-100</f>
        <v>5.6055527217080794</v>
      </c>
      <c r="V12" s="21">
        <f>+'PIBTRIM CONSTANTE 07-22'!V17/'PIBTRIM CONSTANTE 07-22'!V12*100-100</f>
        <v>9.3878358066878462</v>
      </c>
    </row>
    <row r="13" spans="1:43" s="8" customFormat="1" ht="12.75" customHeight="1">
      <c r="A13" s="22" t="s">
        <v>35</v>
      </c>
      <c r="B13" s="19">
        <f>+'PIBTRIM CONSTANTE 07-22'!B18/'PIBTRIM CONSTANTE 07-22'!B13*100-100</f>
        <v>0.368883584680475</v>
      </c>
      <c r="C13" s="19">
        <f>+'PIBTRIM CONSTANTE 07-22'!C18/'PIBTRIM CONSTANTE 07-22'!C13*100-100</f>
        <v>-25.595600022110446</v>
      </c>
      <c r="D13" s="19">
        <f>+'PIBTRIM CONSTANTE 07-22'!D18/'PIBTRIM CONSTANTE 07-22'!D13*100-100</f>
        <v>15.772053532882424</v>
      </c>
      <c r="E13" s="19">
        <f>+'PIBTRIM CONSTANTE 07-22'!E18/'PIBTRIM CONSTANTE 07-22'!E13*100-100</f>
        <v>4.7443736071769678</v>
      </c>
      <c r="F13" s="19">
        <f>+'PIBTRIM CONSTANTE 07-22'!F18/'PIBTRIM CONSTANTE 07-22'!F13*100-100</f>
        <v>5.7028676351460916</v>
      </c>
      <c r="G13" s="19">
        <f>+'PIBTRIM CONSTANTE 07-22'!G18/'PIBTRIM CONSTANTE 07-22'!G13*100-100</f>
        <v>14.503694756288183</v>
      </c>
      <c r="H13" s="19">
        <f>+'PIBTRIM CONSTANTE 07-22'!H18/'PIBTRIM CONSTANTE 07-22'!H13*100-100</f>
        <v>5.9244135088253529</v>
      </c>
      <c r="I13" s="19">
        <f>+'PIBTRIM CONSTANTE 07-22'!I18/'PIBTRIM CONSTANTE 07-22'!I13*100-100</f>
        <v>7.6393240953508439</v>
      </c>
      <c r="J13" s="19">
        <f>+'PIBTRIM CONSTANTE 07-22'!J18/'PIBTRIM CONSTANTE 07-22'!J13*100-100</f>
        <v>4.9514713891820179</v>
      </c>
      <c r="K13" s="19">
        <f>+'PIBTRIM CONSTANTE 07-22'!K18/'PIBTRIM CONSTANTE 07-22'!K13*100-100</f>
        <v>7.6136540237135506</v>
      </c>
      <c r="L13" s="19">
        <f>+'PIBTRIM CONSTANTE 07-22'!L18/'PIBTRIM CONSTANTE 07-22'!L13*100-100</f>
        <v>6.2557369292642448</v>
      </c>
      <c r="M13" s="19">
        <f>+'PIBTRIM CONSTANTE 07-22'!M18/'PIBTRIM CONSTANTE 07-22'!M13*100-100</f>
        <v>6.3924001248439168</v>
      </c>
      <c r="N13" s="19">
        <f>+'PIBTRIM CONSTANTE 07-22'!N18/'PIBTRIM CONSTANTE 07-22'!N13*100-100</f>
        <v>-1.2165788412607981</v>
      </c>
      <c r="O13" s="19">
        <f>+'PIBTRIM CONSTANTE 07-22'!O18/'PIBTRIM CONSTANTE 07-22'!O13*100-100</f>
        <v>0.28247866520321452</v>
      </c>
      <c r="P13" s="19">
        <f>+'PIBTRIM CONSTANTE 07-22'!P18/'PIBTRIM CONSTANTE 07-22'!P13*100-100</f>
        <v>3.560837427521804</v>
      </c>
      <c r="Q13" s="19">
        <f>+'PIBTRIM CONSTANTE 07-22'!Q18/'PIBTRIM CONSTANTE 07-22'!Q13*100-100</f>
        <v>-2.4161471409630622</v>
      </c>
      <c r="R13" s="19">
        <f>+'PIBTRIM CONSTANTE 07-22'!R18/'PIBTRIM CONSTANTE 07-22'!R13*100-100</f>
        <v>-1.3099682758918476</v>
      </c>
      <c r="S13" s="19">
        <f>+'PIBTRIM CONSTANTE 07-22'!S18/'PIBTRIM CONSTANTE 07-22'!S13*100-100</f>
        <v>3.8694835447647051</v>
      </c>
      <c r="T13" s="21">
        <f>+'PIBTRIM CONSTANTE 07-22'!T18/'PIBTRIM CONSTANTE 07-22'!T13*100-100</f>
        <v>4.8799707722744472</v>
      </c>
      <c r="U13" s="19">
        <f>+'PIBTRIM CONSTANTE 07-22'!U18/'PIBTRIM CONSTANTE 07-22'!U13*100-100</f>
        <v>3.2953552463534237</v>
      </c>
      <c r="V13" s="21">
        <f>+'PIBTRIM CONSTANTE 07-22'!V18/'PIBTRIM CONSTANTE 07-22'!V13*100-100</f>
        <v>4.814378725584973</v>
      </c>
    </row>
    <row r="14" spans="1:43" s="8" customFormat="1" ht="12.75" customHeight="1">
      <c r="A14" s="23" t="s">
        <v>37</v>
      </c>
      <c r="B14" s="24">
        <f>+'PIBTRIM CONSTANTE 07-22'!B19/'PIBTRIM CONSTANTE 07-22'!B14*100-100</f>
        <v>-14.584097886139361</v>
      </c>
      <c r="C14" s="24">
        <f>+'PIBTRIM CONSTANTE 07-22'!C19/'PIBTRIM CONSTANTE 07-22'!C14*100-100</f>
        <v>-9.2643216383984566</v>
      </c>
      <c r="D14" s="24">
        <f>+'PIBTRIM CONSTANTE 07-22'!D19/'PIBTRIM CONSTANTE 07-22'!D14*100-100</f>
        <v>7.2048962213943781</v>
      </c>
      <c r="E14" s="24">
        <f>+'PIBTRIM CONSTANTE 07-22'!E19/'PIBTRIM CONSTANTE 07-22'!E14*100-100</f>
        <v>-1.5038312660427522</v>
      </c>
      <c r="F14" s="24">
        <f>+'PIBTRIM CONSTANTE 07-22'!F19/'PIBTRIM CONSTANTE 07-22'!F14*100-100</f>
        <v>12.790490560482823</v>
      </c>
      <c r="G14" s="24">
        <f>+'PIBTRIM CONSTANTE 07-22'!G19/'PIBTRIM CONSTANTE 07-22'!G14*100-100</f>
        <v>3.3253211350058507</v>
      </c>
      <c r="H14" s="24">
        <f>+'PIBTRIM CONSTANTE 07-22'!H19/'PIBTRIM CONSTANTE 07-22'!H14*100-100</f>
        <v>2.8335203581870019</v>
      </c>
      <c r="I14" s="24">
        <f>+'PIBTRIM CONSTANTE 07-22'!I19/'PIBTRIM CONSTANTE 07-22'!I14*100-100</f>
        <v>-0.68830187318475566</v>
      </c>
      <c r="J14" s="24">
        <f>+'PIBTRIM CONSTANTE 07-22'!J19/'PIBTRIM CONSTANTE 07-22'!J14*100-100</f>
        <v>-3.7943270519893559</v>
      </c>
      <c r="K14" s="24">
        <f>+'PIBTRIM CONSTANTE 07-22'!K19/'PIBTRIM CONSTANTE 07-22'!K14*100-100</f>
        <v>7.5000567807581575</v>
      </c>
      <c r="L14" s="24">
        <f>+'PIBTRIM CONSTANTE 07-22'!L19/'PIBTRIM CONSTANTE 07-22'!L14*100-100</f>
        <v>4.2407786873510247</v>
      </c>
      <c r="M14" s="24">
        <f>+'PIBTRIM CONSTANTE 07-22'!M19/'PIBTRIM CONSTANTE 07-22'!M14*100-100</f>
        <v>12.821889156760307</v>
      </c>
      <c r="N14" s="24">
        <f>+'PIBTRIM CONSTANTE 07-22'!N19/'PIBTRIM CONSTANTE 07-22'!N14*100-100</f>
        <v>2.4478681825947035</v>
      </c>
      <c r="O14" s="24">
        <f>+'PIBTRIM CONSTANTE 07-22'!O19/'PIBTRIM CONSTANTE 07-22'!O14*100-100</f>
        <v>2.1715642750933313</v>
      </c>
      <c r="P14" s="24">
        <f>+'PIBTRIM CONSTANTE 07-22'!P19/'PIBTRIM CONSTANTE 07-22'!P14*100-100</f>
        <v>4.6369804088122351</v>
      </c>
      <c r="Q14" s="24">
        <f>+'PIBTRIM CONSTANTE 07-22'!Q19/'PIBTRIM CONSTANTE 07-22'!Q14*100-100</f>
        <v>3.7442735766268811</v>
      </c>
      <c r="R14" s="24">
        <f>+'PIBTRIM CONSTANTE 07-22'!R19/'PIBTRIM CONSTANTE 07-22'!R14*100-100</f>
        <v>-8.1672594006158619</v>
      </c>
      <c r="S14" s="24">
        <f>+'PIBTRIM CONSTANTE 07-22'!S19/'PIBTRIM CONSTANTE 07-22'!S14*100-100</f>
        <v>2.3013534079514528</v>
      </c>
      <c r="T14" s="26">
        <f>+'PIBTRIM CONSTANTE 07-22'!T19/'PIBTRIM CONSTANTE 07-22'!T14*100-100</f>
        <v>1.4442264724386433</v>
      </c>
      <c r="U14" s="24">
        <f>+'PIBTRIM CONSTANTE 07-22'!U19/'PIBTRIM CONSTANTE 07-22'!U14*100-100</f>
        <v>-3.7304573091465016</v>
      </c>
      <c r="V14" s="26">
        <f>+'PIBTRIM CONSTANTE 07-22'!V19/'PIBTRIM CONSTANTE 07-22'!V14*100-100</f>
        <v>1.2429876105601352</v>
      </c>
    </row>
    <row r="15" spans="1:43" s="8" customFormat="1" ht="12.75" customHeight="1">
      <c r="A15" s="27" t="s">
        <v>14</v>
      </c>
      <c r="B15" s="24">
        <f>+'PIBTRIM CONSTANTE 07-22'!B20/'PIBTRIM CONSTANTE 07-22'!B15*100-100</f>
        <v>-29.810202728693852</v>
      </c>
      <c r="C15" s="24">
        <f>+'PIBTRIM CONSTANTE 07-22'!C20/'PIBTRIM CONSTANTE 07-22'!C15*100-100</f>
        <v>-18.767025089605738</v>
      </c>
      <c r="D15" s="24">
        <f>+'PIBTRIM CONSTANTE 07-22'!D20/'PIBTRIM CONSTANTE 07-22'!D15*100-100</f>
        <v>20.64539213274594</v>
      </c>
      <c r="E15" s="24">
        <f>+'PIBTRIM CONSTANTE 07-22'!E20/'PIBTRIM CONSTANTE 07-22'!E15*100-100</f>
        <v>3.3074124052906058</v>
      </c>
      <c r="F15" s="24">
        <f>+'PIBTRIM CONSTANTE 07-22'!F20/'PIBTRIM CONSTANTE 07-22'!F15*100-100</f>
        <v>12.542101434657965</v>
      </c>
      <c r="G15" s="24">
        <f>+'PIBTRIM CONSTANTE 07-22'!G20/'PIBTRIM CONSTANTE 07-22'!G15*100-100</f>
        <v>24.100265693352313</v>
      </c>
      <c r="H15" s="24">
        <f>+'PIBTRIM CONSTANTE 07-22'!H20/'PIBTRIM CONSTANTE 07-22'!H15*100-100</f>
        <v>-2.0025372660957856</v>
      </c>
      <c r="I15" s="24">
        <f>+'PIBTRIM CONSTANTE 07-22'!I20/'PIBTRIM CONSTANTE 07-22'!I15*100-100</f>
        <v>3.904413605309287</v>
      </c>
      <c r="J15" s="24">
        <f>+'PIBTRIM CONSTANTE 07-22'!J20/'PIBTRIM CONSTANTE 07-22'!J15*100-100</f>
        <v>1.7865628633537227</v>
      </c>
      <c r="K15" s="24">
        <f>+'PIBTRIM CONSTANTE 07-22'!K20/'PIBTRIM CONSTANTE 07-22'!K15*100-100</f>
        <v>15.101598326841525</v>
      </c>
      <c r="L15" s="24">
        <f>+'PIBTRIM CONSTANTE 07-22'!L20/'PIBTRIM CONSTANTE 07-22'!L15*100-100</f>
        <v>10.303311305517497</v>
      </c>
      <c r="M15" s="24">
        <f>+'PIBTRIM CONSTANTE 07-22'!M20/'PIBTRIM CONSTANTE 07-22'!M15*100-100</f>
        <v>12.032825235327977</v>
      </c>
      <c r="N15" s="24">
        <f>+'PIBTRIM CONSTANTE 07-22'!N20/'PIBTRIM CONSTANTE 07-22'!N15*100-100</f>
        <v>-0.59803441219702336</v>
      </c>
      <c r="O15" s="24">
        <f>+'PIBTRIM CONSTANTE 07-22'!O20/'PIBTRIM CONSTANTE 07-22'!O15*100-100</f>
        <v>3.6962837691340269</v>
      </c>
      <c r="P15" s="24">
        <f>+'PIBTRIM CONSTANTE 07-22'!P20/'PIBTRIM CONSTANTE 07-22'!P15*100-100</f>
        <v>19.602304321715323</v>
      </c>
      <c r="Q15" s="24">
        <f>+'PIBTRIM CONSTANTE 07-22'!Q20/'PIBTRIM CONSTANTE 07-22'!Q15*100-100</f>
        <v>2.5930730632725414</v>
      </c>
      <c r="R15" s="24">
        <f>+'PIBTRIM CONSTANTE 07-22'!R20/'PIBTRIM CONSTANTE 07-22'!R15*100-100</f>
        <v>-4.8070690921661026</v>
      </c>
      <c r="S15" s="24">
        <f>+'PIBTRIM CONSTANTE 07-22'!S20/'PIBTRIM CONSTANTE 07-22'!S15*100-100</f>
        <v>5.3767896165956017</v>
      </c>
      <c r="T15" s="26">
        <f>+'PIBTRIM CONSTANTE 07-22'!T20/'PIBTRIM CONSTANTE 07-22'!T15*100-100</f>
        <v>4.1278508481827458</v>
      </c>
      <c r="U15" s="24">
        <f>+'PIBTRIM CONSTANTE 07-22'!U20/'PIBTRIM CONSTANTE 07-22'!U15*100-100</f>
        <v>2.1485589134936305</v>
      </c>
      <c r="V15" s="26">
        <f>+'PIBTRIM CONSTANTE 07-22'!V20/'PIBTRIM CONSTANTE 07-22'!V15*100-100</f>
        <v>4.0313755217379281</v>
      </c>
    </row>
    <row r="16" spans="1:43" s="8" customFormat="1" ht="12.75" customHeight="1">
      <c r="A16" s="23" t="s">
        <v>33</v>
      </c>
      <c r="B16" s="24">
        <f>+'PIBTRIM CONSTANTE 07-22'!B21/'PIBTRIM CONSTANTE 07-22'!B16*100-100</f>
        <v>-15.195976956361491</v>
      </c>
      <c r="C16" s="24">
        <f>+'PIBTRIM CONSTANTE 07-22'!C21/'PIBTRIM CONSTANTE 07-22'!C16*100-100</f>
        <v>-17.706856807410915</v>
      </c>
      <c r="D16" s="24">
        <f>+'PIBTRIM CONSTANTE 07-22'!D21/'PIBTRIM CONSTANTE 07-22'!D16*100-100</f>
        <v>2.4253498899456076</v>
      </c>
      <c r="E16" s="24">
        <f>+'PIBTRIM CONSTANTE 07-22'!E21/'PIBTRIM CONSTANTE 07-22'!E16*100-100</f>
        <v>-3.9483457948492457</v>
      </c>
      <c r="F16" s="24">
        <f>+'PIBTRIM CONSTANTE 07-22'!F21/'PIBTRIM CONSTANTE 07-22'!F16*100-100</f>
        <v>15.81996355585629</v>
      </c>
      <c r="G16" s="24">
        <f>+'PIBTRIM CONSTANTE 07-22'!G21/'PIBTRIM CONSTANTE 07-22'!G16*100-100</f>
        <v>2.4659022519953737</v>
      </c>
      <c r="H16" s="24">
        <f>+'PIBTRIM CONSTANTE 07-22'!H21/'PIBTRIM CONSTANTE 07-22'!H16*100-100</f>
        <v>0.75070005181257216</v>
      </c>
      <c r="I16" s="24">
        <f>+'PIBTRIM CONSTANTE 07-22'!I21/'PIBTRIM CONSTANTE 07-22'!I16*100-100</f>
        <v>-1.4602991416562219</v>
      </c>
      <c r="J16" s="24">
        <f>+'PIBTRIM CONSTANTE 07-22'!J21/'PIBTRIM CONSTANTE 07-22'!J16*100-100</f>
        <v>-4.5842999184591946</v>
      </c>
      <c r="K16" s="24">
        <f>+'PIBTRIM CONSTANTE 07-22'!K21/'PIBTRIM CONSTANTE 07-22'!K16*100-100</f>
        <v>13.866729181174861</v>
      </c>
      <c r="L16" s="24">
        <f>+'PIBTRIM CONSTANTE 07-22'!L21/'PIBTRIM CONSTANTE 07-22'!L16*100-100</f>
        <v>5.5692212999360464</v>
      </c>
      <c r="M16" s="24">
        <f>+'PIBTRIM CONSTANTE 07-22'!M21/'PIBTRIM CONSTANTE 07-22'!M16*100-100</f>
        <v>13.487411377212098</v>
      </c>
      <c r="N16" s="24">
        <f>+'PIBTRIM CONSTANTE 07-22'!N21/'PIBTRIM CONSTANTE 07-22'!N16*100-100</f>
        <v>-0.52679129890887566</v>
      </c>
      <c r="O16" s="24">
        <f>+'PIBTRIM CONSTANTE 07-22'!O21/'PIBTRIM CONSTANTE 07-22'!O16*100-100</f>
        <v>0.71581241356189196</v>
      </c>
      <c r="P16" s="24">
        <f>+'PIBTRIM CONSTANTE 07-22'!P21/'PIBTRIM CONSTANTE 07-22'!P16*100-100</f>
        <v>3.7421638449400803</v>
      </c>
      <c r="Q16" s="24">
        <f>+'PIBTRIM CONSTANTE 07-22'!Q21/'PIBTRIM CONSTANTE 07-22'!Q16*100-100</f>
        <v>3.5963772434613617</v>
      </c>
      <c r="R16" s="24">
        <f>+'PIBTRIM CONSTANTE 07-22'!R21/'PIBTRIM CONSTANTE 07-22'!R16*100-100</f>
        <v>-7.7580808844169127</v>
      </c>
      <c r="S16" s="24">
        <f>+'PIBTRIM CONSTANTE 07-22'!S21/'PIBTRIM CONSTANTE 07-22'!S16*100-100</f>
        <v>2.708233668208166</v>
      </c>
      <c r="T16" s="26">
        <f>+'PIBTRIM CONSTANTE 07-22'!T21/'PIBTRIM CONSTANTE 07-22'!T16*100-100</f>
        <v>1.1152150150620912</v>
      </c>
      <c r="U16" s="24">
        <f>+'PIBTRIM CONSTANTE 07-22'!U21/'PIBTRIM CONSTANTE 07-22'!U16*100-100</f>
        <v>-8.6289084251556574</v>
      </c>
      <c r="V16" s="26">
        <f>+'PIBTRIM CONSTANTE 07-22'!V21/'PIBTRIM CONSTANTE 07-22'!V16*100-100</f>
        <v>0.74103085061530294</v>
      </c>
    </row>
    <row r="17" spans="1:48" s="8" customFormat="1" ht="12.75" customHeight="1">
      <c r="A17" s="23" t="s">
        <v>34</v>
      </c>
      <c r="B17" s="24">
        <f>+'PIBTRIM CONSTANTE 07-22'!B22/'PIBTRIM CONSTANTE 07-22'!B17*100-100</f>
        <v>-3.4699716026053977</v>
      </c>
      <c r="C17" s="24">
        <f>+'PIBTRIM CONSTANTE 07-22'!C22/'PIBTRIM CONSTANTE 07-22'!C17*100-100</f>
        <v>-12.251224739742796</v>
      </c>
      <c r="D17" s="24">
        <f>+'PIBTRIM CONSTANTE 07-22'!D22/'PIBTRIM CONSTANTE 07-22'!D17*100-100</f>
        <v>1.6212169821409219</v>
      </c>
      <c r="E17" s="24">
        <f>+'PIBTRIM CONSTANTE 07-22'!E22/'PIBTRIM CONSTANTE 07-22'!E17*100-100</f>
        <v>-3.6749551473095892</v>
      </c>
      <c r="F17" s="24">
        <f>+'PIBTRIM CONSTANTE 07-22'!F22/'PIBTRIM CONSTANTE 07-22'!F17*100-100</f>
        <v>14.196542332464432</v>
      </c>
      <c r="G17" s="24">
        <f>+'PIBTRIM CONSTANTE 07-22'!G22/'PIBTRIM CONSTANTE 07-22'!G17*100-100</f>
        <v>-3.7469171372594303</v>
      </c>
      <c r="H17" s="24">
        <f>+'PIBTRIM CONSTANTE 07-22'!H22/'PIBTRIM CONSTANTE 07-22'!H17*100-100</f>
        <v>7.2249765107166724</v>
      </c>
      <c r="I17" s="24">
        <f>+'PIBTRIM CONSTANTE 07-22'!I22/'PIBTRIM CONSTANTE 07-22'!I17*100-100</f>
        <v>-2.6550726053663425</v>
      </c>
      <c r="J17" s="24">
        <f>+'PIBTRIM CONSTANTE 07-22'!J22/'PIBTRIM CONSTANTE 07-22'!J17*100-100</f>
        <v>-8.8216513330302178</v>
      </c>
      <c r="K17" s="24">
        <f>+'PIBTRIM CONSTANTE 07-22'!K22/'PIBTRIM CONSTANTE 07-22'!K17*100-100</f>
        <v>5.2476298045658325</v>
      </c>
      <c r="L17" s="24">
        <f>+'PIBTRIM CONSTANTE 07-22'!L22/'PIBTRIM CONSTANTE 07-22'!L17*100-100</f>
        <v>-3.0281437662453925</v>
      </c>
      <c r="M17" s="24">
        <f>+'PIBTRIM CONSTANTE 07-22'!M22/'PIBTRIM CONSTANTE 07-22'!M17*100-100</f>
        <v>13.549271763703061</v>
      </c>
      <c r="N17" s="24">
        <f>+'PIBTRIM CONSTANTE 07-22'!N22/'PIBTRIM CONSTANTE 07-22'!N17*100-100</f>
        <v>3.580353064459814</v>
      </c>
      <c r="O17" s="24">
        <f>+'PIBTRIM CONSTANTE 07-22'!O22/'PIBTRIM CONSTANTE 07-22'!O17*100-100</f>
        <v>4.2921031566491479</v>
      </c>
      <c r="P17" s="24">
        <f>+'PIBTRIM CONSTANTE 07-22'!P22/'PIBTRIM CONSTANTE 07-22'!P17*100-100</f>
        <v>-7.5552197680096356E-2</v>
      </c>
      <c r="Q17" s="24">
        <f>+'PIBTRIM CONSTANTE 07-22'!Q22/'PIBTRIM CONSTANTE 07-22'!Q17*100-100</f>
        <v>4.2511287957809571</v>
      </c>
      <c r="R17" s="24">
        <f>+'PIBTRIM CONSTANTE 07-22'!R22/'PIBTRIM CONSTANTE 07-22'!R17*100-100</f>
        <v>-9.6342706007327621</v>
      </c>
      <c r="S17" s="24">
        <f>+'PIBTRIM CONSTANTE 07-22'!S22/'PIBTRIM CONSTANTE 07-22'!S17*100-100</f>
        <v>2.3674461099788147</v>
      </c>
      <c r="T17" s="26">
        <f>+'PIBTRIM CONSTANTE 07-22'!T22/'PIBTRIM CONSTANTE 07-22'!T17*100-100</f>
        <v>0.34779304392958466</v>
      </c>
      <c r="U17" s="24">
        <f>+'PIBTRIM CONSTANTE 07-22'!U22/'PIBTRIM CONSTANTE 07-22'!U17*100-100</f>
        <v>-4.1733512739567686</v>
      </c>
      <c r="V17" s="26">
        <f>+'PIBTRIM CONSTANTE 07-22'!V22/'PIBTRIM CONSTANTE 07-22'!V17*100-100</f>
        <v>0.19126360357344652</v>
      </c>
    </row>
    <row r="18" spans="1:48" s="8" customFormat="1" ht="12.75" customHeight="1">
      <c r="A18" s="27" t="s">
        <v>35</v>
      </c>
      <c r="B18" s="24">
        <f>+'PIBTRIM CONSTANTE 07-22'!B23/'PIBTRIM CONSTANTE 07-22'!B18*100-100</f>
        <v>-4.1569079619020073</v>
      </c>
      <c r="C18" s="24">
        <f>+'PIBTRIM CONSTANTE 07-22'!C23/'PIBTRIM CONSTANTE 07-22'!C18*100-100</f>
        <v>17.114891720218424</v>
      </c>
      <c r="D18" s="24">
        <f>+'PIBTRIM CONSTANTE 07-22'!D23/'PIBTRIM CONSTANTE 07-22'!D18*100-100</f>
        <v>4.930598715558304</v>
      </c>
      <c r="E18" s="24">
        <f>+'PIBTRIM CONSTANTE 07-22'!E23/'PIBTRIM CONSTANTE 07-22'!E18*100-100</f>
        <v>-1.3833144994739541</v>
      </c>
      <c r="F18" s="24">
        <f>+'PIBTRIM CONSTANTE 07-22'!F23/'PIBTRIM CONSTANTE 07-22'!F18*100-100</f>
        <v>8.7580964707618705</v>
      </c>
      <c r="G18" s="24">
        <f>+'PIBTRIM CONSTANTE 07-22'!G23/'PIBTRIM CONSTANTE 07-22'!G18*100-100</f>
        <v>-7.9006797022341289</v>
      </c>
      <c r="H18" s="24">
        <f>+'PIBTRIM CONSTANTE 07-22'!H23/'PIBTRIM CONSTANTE 07-22'!H18*100-100</f>
        <v>4.3505694845599834</v>
      </c>
      <c r="I18" s="24">
        <f>+'PIBTRIM CONSTANTE 07-22'!I23/'PIBTRIM CONSTANTE 07-22'!I18*100-100</f>
        <v>-2.3725451085462339</v>
      </c>
      <c r="J18" s="24">
        <f>+'PIBTRIM CONSTANTE 07-22'!J23/'PIBTRIM CONSTANTE 07-22'!J18*100-100</f>
        <v>-3.0820657787111685</v>
      </c>
      <c r="K18" s="24">
        <f>+'PIBTRIM CONSTANTE 07-22'!K23/'PIBTRIM CONSTANTE 07-22'!K18*100-100</f>
        <v>-3.0173933357402234</v>
      </c>
      <c r="L18" s="24">
        <f>+'PIBTRIM CONSTANTE 07-22'!L23/'PIBTRIM CONSTANTE 07-22'!L18*100-100</f>
        <v>4.8098267144317077</v>
      </c>
      <c r="M18" s="24">
        <f>+'PIBTRIM CONSTANTE 07-22'!M23/'PIBTRIM CONSTANTE 07-22'!M18*100-100</f>
        <v>12.225665095982833</v>
      </c>
      <c r="N18" s="24">
        <f>+'PIBTRIM CONSTANTE 07-22'!N23/'PIBTRIM CONSTANTE 07-22'!N18*100-100</f>
        <v>7.2486206508275899</v>
      </c>
      <c r="O18" s="24">
        <f>+'PIBTRIM CONSTANTE 07-22'!O23/'PIBTRIM CONSTANTE 07-22'!O18*100-100</f>
        <v>8.5692711028897861E-2</v>
      </c>
      <c r="P18" s="24">
        <f>+'PIBTRIM CONSTANTE 07-22'!P23/'PIBTRIM CONSTANTE 07-22'!P18*100-100</f>
        <v>-4.3124265412971425</v>
      </c>
      <c r="Q18" s="24">
        <f>+'PIBTRIM CONSTANTE 07-22'!Q23/'PIBTRIM CONSTANTE 07-22'!Q18*100-100</f>
        <v>4.5209703452097045</v>
      </c>
      <c r="R18" s="24">
        <f>+'PIBTRIM CONSTANTE 07-22'!R23/'PIBTRIM CONSTANTE 07-22'!R18*100-100</f>
        <v>-10.502952110212107</v>
      </c>
      <c r="S18" s="24">
        <f>+'PIBTRIM CONSTANTE 07-22'!S23/'PIBTRIM CONSTANTE 07-22'!S18*100-100</f>
        <v>-1.0729451318127019</v>
      </c>
      <c r="T18" s="26">
        <f>+'PIBTRIM CONSTANTE 07-22'!T23/'PIBTRIM CONSTANTE 07-22'!T18*100-100</f>
        <v>0.37515657468382813</v>
      </c>
      <c r="U18" s="24">
        <f>+'PIBTRIM CONSTANTE 07-22'!U23/'PIBTRIM CONSTANTE 07-22'!U18*100-100</f>
        <v>-4.398151913972896</v>
      </c>
      <c r="V18" s="26">
        <f>+'PIBTRIM CONSTANTE 07-22'!V23/'PIBTRIM CONSTANTE 07-22'!V18*100-100</f>
        <v>0.19092609942192951</v>
      </c>
    </row>
    <row r="19" spans="1:48" s="8" customFormat="1" ht="12.75" customHeight="1">
      <c r="A19" s="22" t="s">
        <v>38</v>
      </c>
      <c r="B19" s="19">
        <f>+'PIBTRIM CONSTANTE 07-22'!B24/'PIBTRIM CONSTANTE 07-22'!B19*100-100</f>
        <v>8.4316042923447299E-2</v>
      </c>
      <c r="C19" s="19">
        <f>+'PIBTRIM CONSTANTE 07-22'!C24/'PIBTRIM CONSTANTE 07-22'!C19*100-100</f>
        <v>-24.423240175108589</v>
      </c>
      <c r="D19" s="19">
        <f>+'PIBTRIM CONSTANTE 07-22'!D24/'PIBTRIM CONSTANTE 07-22'!D19*100-100</f>
        <v>35.752936387374774</v>
      </c>
      <c r="E19" s="19">
        <f>+'PIBTRIM CONSTANTE 07-22'!E24/'PIBTRIM CONSTANTE 07-22'!E19*100-100</f>
        <v>4.2088472552840557</v>
      </c>
      <c r="F19" s="19">
        <f>+'PIBTRIM CONSTANTE 07-22'!F24/'PIBTRIM CONSTANTE 07-22'!F19*100-100</f>
        <v>1.9900445567426317</v>
      </c>
      <c r="G19" s="19">
        <f>+'PIBTRIM CONSTANTE 07-22'!G24/'PIBTRIM CONSTANTE 07-22'!G19*100-100</f>
        <v>9.0715776383270423</v>
      </c>
      <c r="H19" s="19">
        <f>+'PIBTRIM CONSTANTE 07-22'!H24/'PIBTRIM CONSTANTE 07-22'!H19*100-100</f>
        <v>8.3329607705025381</v>
      </c>
      <c r="I19" s="19">
        <f>+'PIBTRIM CONSTANTE 07-22'!I24/'PIBTRIM CONSTANTE 07-22'!I19*100-100</f>
        <v>6.3509690303644533</v>
      </c>
      <c r="J19" s="19">
        <f>+'PIBTRIM CONSTANTE 07-22'!J24/'PIBTRIM CONSTANTE 07-22'!J19*100-100</f>
        <v>4.3213107659995131</v>
      </c>
      <c r="K19" s="19">
        <f>+'PIBTRIM CONSTANTE 07-22'!K24/'PIBTRIM CONSTANTE 07-22'!K19*100-100</f>
        <v>-0.39149651815293396</v>
      </c>
      <c r="L19" s="19">
        <f>+'PIBTRIM CONSTANTE 07-22'!L24/'PIBTRIM CONSTANTE 07-22'!L19*100-100</f>
        <v>13.75934186258732</v>
      </c>
      <c r="M19" s="19">
        <f>+'PIBTRIM CONSTANTE 07-22'!M24/'PIBTRIM CONSTANTE 07-22'!M19*100-100</f>
        <v>11.70759917314696</v>
      </c>
      <c r="N19" s="19">
        <f>+'PIBTRIM CONSTANTE 07-22'!N24/'PIBTRIM CONSTANTE 07-22'!N19*100-100</f>
        <v>9.7960808870073208</v>
      </c>
      <c r="O19" s="19">
        <f>+'PIBTRIM CONSTANTE 07-22'!O24/'PIBTRIM CONSTANTE 07-22'!O19*100-100</f>
        <v>4.9477023588905951</v>
      </c>
      <c r="P19" s="19">
        <f>+'PIBTRIM CONSTANTE 07-22'!P24/'PIBTRIM CONSTANTE 07-22'!P19*100-100</f>
        <v>8.2057553208096863</v>
      </c>
      <c r="Q19" s="19">
        <f>+'PIBTRIM CONSTANTE 07-22'!Q24/'PIBTRIM CONSTANTE 07-22'!Q19*100-100</f>
        <v>3.9988393359594738</v>
      </c>
      <c r="R19" s="19">
        <f>+'PIBTRIM CONSTANTE 07-22'!R24/'PIBTRIM CONSTANTE 07-22'!R19*100-100</f>
        <v>-3.3980553866498298</v>
      </c>
      <c r="S19" s="19">
        <f>+'PIBTRIM CONSTANTE 07-22'!S24/'PIBTRIM CONSTANTE 07-22'!S19*100-100</f>
        <v>-1.2488780447030763</v>
      </c>
      <c r="T19" s="21">
        <f>+'PIBTRIM CONSTANTE 07-22'!T24/'PIBTRIM CONSTANTE 07-22'!T19*100-100</f>
        <v>5.3084034545668004</v>
      </c>
      <c r="U19" s="19">
        <f>+'PIBTRIM CONSTANTE 07-22'!U24/'PIBTRIM CONSTANTE 07-22'!U19*100-100</f>
        <v>18.350752290712194</v>
      </c>
      <c r="V19" s="21">
        <f>+'PIBTRIM CONSTANTE 07-22'!V24/'PIBTRIM CONSTANTE 07-22'!V19*100-100</f>
        <v>5.8279916293578538</v>
      </c>
    </row>
    <row r="20" spans="1:48" s="8" customFormat="1" ht="12.75" customHeight="1">
      <c r="A20" s="18" t="s">
        <v>14</v>
      </c>
      <c r="B20" s="19">
        <f>+'PIBTRIM CONSTANTE 07-22'!B25/'PIBTRIM CONSTANTE 07-22'!B20*100-100</f>
        <v>-3.6619636194029823</v>
      </c>
      <c r="C20" s="19">
        <f>+'PIBTRIM CONSTANTE 07-22'!C25/'PIBTRIM CONSTANTE 07-22'!C20*100-100</f>
        <v>-13.172137898576295</v>
      </c>
      <c r="D20" s="19">
        <f>+'PIBTRIM CONSTANTE 07-22'!D25/'PIBTRIM CONSTANTE 07-22'!D20*100-100</f>
        <v>34.447348421657523</v>
      </c>
      <c r="E20" s="19">
        <f>+'PIBTRIM CONSTANTE 07-22'!E25/'PIBTRIM CONSTANTE 07-22'!E20*100-100</f>
        <v>3.8978398983481526</v>
      </c>
      <c r="F20" s="19">
        <f>+'PIBTRIM CONSTANTE 07-22'!F25/'PIBTRIM CONSTANTE 07-22'!F20*100-100</f>
        <v>2.4126749623868164</v>
      </c>
      <c r="G20" s="19">
        <f>+'PIBTRIM CONSTANTE 07-22'!G25/'PIBTRIM CONSTANTE 07-22'!G20*100-100</f>
        <v>7.3274209625067215</v>
      </c>
      <c r="H20" s="19">
        <f>+'PIBTRIM CONSTANTE 07-22'!H25/'PIBTRIM CONSTANTE 07-22'!H20*100-100</f>
        <v>14.722781398941493</v>
      </c>
      <c r="I20" s="19">
        <f>+'PIBTRIM CONSTANTE 07-22'!I25/'PIBTRIM CONSTANTE 07-22'!I20*100-100</f>
        <v>3.5908193484698785</v>
      </c>
      <c r="J20" s="19">
        <f>+'PIBTRIM CONSTANTE 07-22'!J25/'PIBTRIM CONSTANTE 07-22'!J20*100-100</f>
        <v>-0.69367185844457424</v>
      </c>
      <c r="K20" s="19">
        <f>+'PIBTRIM CONSTANTE 07-22'!K25/'PIBTRIM CONSTANTE 07-22'!K20*100-100</f>
        <v>-2.1814961450302093</v>
      </c>
      <c r="L20" s="19">
        <f>+'PIBTRIM CONSTANTE 07-22'!L25/'PIBTRIM CONSTANTE 07-22'!L20*100-100</f>
        <v>15.15573539533186</v>
      </c>
      <c r="M20" s="19">
        <f>+'PIBTRIM CONSTANTE 07-22'!M25/'PIBTRIM CONSTANTE 07-22'!M20*100-100</f>
        <v>14.51393722448708</v>
      </c>
      <c r="N20" s="19">
        <f>+'PIBTRIM CONSTANTE 07-22'!N25/'PIBTRIM CONSTANTE 07-22'!N20*100-100</f>
        <v>15.159686281332014</v>
      </c>
      <c r="O20" s="19">
        <f>+'PIBTRIM CONSTANTE 07-22'!O25/'PIBTRIM CONSTANTE 07-22'!O20*100-100</f>
        <v>3.5277292229461352</v>
      </c>
      <c r="P20" s="19">
        <f>+'PIBTRIM CONSTANTE 07-22'!P25/'PIBTRIM CONSTANTE 07-22'!P20*100-100</f>
        <v>8.8577698430409839</v>
      </c>
      <c r="Q20" s="19">
        <f>+'PIBTRIM CONSTANTE 07-22'!Q25/'PIBTRIM CONSTANTE 07-22'!Q20*100-100</f>
        <v>4.6141660145439118</v>
      </c>
      <c r="R20" s="19">
        <f>+'PIBTRIM CONSTANTE 07-22'!R25/'PIBTRIM CONSTANTE 07-22'!R20*100-100</f>
        <v>-7.0720137990513194</v>
      </c>
      <c r="S20" s="19">
        <f>+'PIBTRIM CONSTANTE 07-22'!S25/'PIBTRIM CONSTANTE 07-22'!S20*100-100</f>
        <v>-0.14889773759267655</v>
      </c>
      <c r="T20" s="21">
        <f>+'PIBTRIM CONSTANTE 07-22'!T25/'PIBTRIM CONSTANTE 07-22'!T20*100-100</f>
        <v>5.4222840195613031</v>
      </c>
      <c r="U20" s="19">
        <f>+'PIBTRIM CONSTANTE 07-22'!U25/'PIBTRIM CONSTANTE 07-22'!U20*100-100</f>
        <v>-8.3642987836824716</v>
      </c>
      <c r="V20" s="21">
        <f>+'PIBTRIM CONSTANTE 07-22'!V25/'PIBTRIM CONSTANTE 07-22'!V20*100-100</f>
        <v>4.8496605070313734</v>
      </c>
    </row>
    <row r="21" spans="1:48" s="8" customFormat="1" ht="12.75" customHeight="1">
      <c r="A21" s="22" t="s">
        <v>33</v>
      </c>
      <c r="B21" s="19">
        <f>+'PIBTRIM CONSTANTE 07-22'!B26/'PIBTRIM CONSTANTE 07-22'!B21*100-100</f>
        <v>-6.2782057846417558</v>
      </c>
      <c r="C21" s="19">
        <f>+'PIBTRIM CONSTANTE 07-22'!C26/'PIBTRIM CONSTANTE 07-22'!C21*100-100</f>
        <v>-10.037232932006404</v>
      </c>
      <c r="D21" s="19">
        <f>+'PIBTRIM CONSTANTE 07-22'!D26/'PIBTRIM CONSTANTE 07-22'!D21*100-100</f>
        <v>33.657705875197649</v>
      </c>
      <c r="E21" s="19">
        <f>+'PIBTRIM CONSTANTE 07-22'!E26/'PIBTRIM CONSTANTE 07-22'!E21*100-100</f>
        <v>5.2955856128577636</v>
      </c>
      <c r="F21" s="19">
        <f>+'PIBTRIM CONSTANTE 07-22'!F26/'PIBTRIM CONSTANTE 07-22'!F21*100-100</f>
        <v>1.5107876800082067</v>
      </c>
      <c r="G21" s="19">
        <f>+'PIBTRIM CONSTANTE 07-22'!G26/'PIBTRIM CONSTANTE 07-22'!G21*100-100</f>
        <v>3.7675624902384897</v>
      </c>
      <c r="H21" s="19">
        <f>+'PIBTRIM CONSTANTE 07-22'!H26/'PIBTRIM CONSTANTE 07-22'!H21*100-100</f>
        <v>11.864403515107739</v>
      </c>
      <c r="I21" s="19">
        <f>+'PIBTRIM CONSTANTE 07-22'!I26/'PIBTRIM CONSTANTE 07-22'!I21*100-100</f>
        <v>5.5178471612233437</v>
      </c>
      <c r="J21" s="19">
        <f>+'PIBTRIM CONSTANTE 07-22'!J26/'PIBTRIM CONSTANTE 07-22'!J21*100-100</f>
        <v>-1.3231710615952466</v>
      </c>
      <c r="K21" s="19">
        <f>+'PIBTRIM CONSTANTE 07-22'!K26/'PIBTRIM CONSTANTE 07-22'!K21*100-100</f>
        <v>-7.0086167049833108</v>
      </c>
      <c r="L21" s="19">
        <f>+'PIBTRIM CONSTANTE 07-22'!L26/'PIBTRIM CONSTANTE 07-22'!L21*100-100</f>
        <v>15.731986428959814</v>
      </c>
      <c r="M21" s="19">
        <f>+'PIBTRIM CONSTANTE 07-22'!M26/'PIBTRIM CONSTANTE 07-22'!M21*100-100</f>
        <v>12.294423401708571</v>
      </c>
      <c r="N21" s="19">
        <f>+'PIBTRIM CONSTANTE 07-22'!N26/'PIBTRIM CONSTANTE 07-22'!N21*100-100</f>
        <v>12.099320906575727</v>
      </c>
      <c r="O21" s="19">
        <f>+'PIBTRIM CONSTANTE 07-22'!O26/'PIBTRIM CONSTANTE 07-22'!O21*100-100</f>
        <v>3.6368478432743103</v>
      </c>
      <c r="P21" s="19">
        <f>+'PIBTRIM CONSTANTE 07-22'!P26/'PIBTRIM CONSTANTE 07-22'!P21*100-100</f>
        <v>3.3091484594988998</v>
      </c>
      <c r="Q21" s="19">
        <f>+'PIBTRIM CONSTANTE 07-22'!Q26/'PIBTRIM CONSTANTE 07-22'!Q21*100-100</f>
        <v>4.173189731595528</v>
      </c>
      <c r="R21" s="19">
        <f>+'PIBTRIM CONSTANTE 07-22'!R26/'PIBTRIM CONSTANTE 07-22'!R21*100-100</f>
        <v>-4.1736891385767905</v>
      </c>
      <c r="S21" s="19">
        <f>+'PIBTRIM CONSTANTE 07-22'!S26/'PIBTRIM CONSTANTE 07-22'!S21*100-100</f>
        <v>-1.4498840530668815</v>
      </c>
      <c r="T21" s="21">
        <f>+'PIBTRIM CONSTANTE 07-22'!T26/'PIBTRIM CONSTANTE 07-22'!T21*100-100</f>
        <v>4.1156483789973208</v>
      </c>
      <c r="U21" s="19">
        <f>+'PIBTRIM CONSTANTE 07-22'!U26/'PIBTRIM CONSTANTE 07-22'!U21*100-100</f>
        <v>13.544970613628067</v>
      </c>
      <c r="V21" s="21">
        <f>+'PIBTRIM CONSTANTE 07-22'!V26/'PIBTRIM CONSTANTE 07-22'!V21*100-100</f>
        <v>4.4545164198974021</v>
      </c>
    </row>
    <row r="22" spans="1:48" s="8" customFormat="1" ht="12.75" customHeight="1">
      <c r="A22" s="22" t="s">
        <v>34</v>
      </c>
      <c r="B22" s="19">
        <f>+'PIBTRIM CONSTANTE 07-22'!B27/'PIBTRIM CONSTANTE 07-22'!B22*100-100</f>
        <v>4.9447725284339441</v>
      </c>
      <c r="C22" s="19">
        <f>+'PIBTRIM CONSTANTE 07-22'!C27/'PIBTRIM CONSTANTE 07-22'!C22*100-100</f>
        <v>-39.080560038382693</v>
      </c>
      <c r="D22" s="19">
        <f>+'PIBTRIM CONSTANTE 07-22'!D27/'PIBTRIM CONSTANTE 07-22'!D22*100-100</f>
        <v>42.617809862563945</v>
      </c>
      <c r="E22" s="19">
        <f>+'PIBTRIM CONSTANTE 07-22'!E27/'PIBTRIM CONSTANTE 07-22'!E22*100-100</f>
        <v>4.2384687021373395</v>
      </c>
      <c r="F22" s="19">
        <f>+'PIBTRIM CONSTANTE 07-22'!F27/'PIBTRIM CONSTANTE 07-22'!F22*100-100</f>
        <v>-6.346346756197363E-2</v>
      </c>
      <c r="G22" s="19">
        <f>+'PIBTRIM CONSTANTE 07-22'!G27/'PIBTRIM CONSTANTE 07-22'!G22*100-100</f>
        <v>13.276771217977256</v>
      </c>
      <c r="H22" s="19">
        <f>+'PIBTRIM CONSTANTE 07-22'!H27/'PIBTRIM CONSTANTE 07-22'!H22*100-100</f>
        <v>-4.5190535385142852</v>
      </c>
      <c r="I22" s="19">
        <f>+'PIBTRIM CONSTANTE 07-22'!I27/'PIBTRIM CONSTANTE 07-22'!I22*100-100</f>
        <v>9.6440714115448003</v>
      </c>
      <c r="J22" s="19">
        <f>+'PIBTRIM CONSTANTE 07-22'!J27/'PIBTRIM CONSTANTE 07-22'!J22*100-100</f>
        <v>4.6988032808928324</v>
      </c>
      <c r="K22" s="19">
        <f>+'PIBTRIM CONSTANTE 07-22'!K27/'PIBTRIM CONSTANTE 07-22'!K22*100-100</f>
        <v>0.19186867077287673</v>
      </c>
      <c r="L22" s="19">
        <f>+'PIBTRIM CONSTANTE 07-22'!L27/'PIBTRIM CONSTANTE 07-22'!L22*100-100</f>
        <v>13.576390012154363</v>
      </c>
      <c r="M22" s="19">
        <f>+'PIBTRIM CONSTANTE 07-22'!M27/'PIBTRIM CONSTANTE 07-22'!M22*100-100</f>
        <v>10.612291523874816</v>
      </c>
      <c r="N22" s="19">
        <f>+'PIBTRIM CONSTANTE 07-22'!N27/'PIBTRIM CONSTANTE 07-22'!N22*100-100</f>
        <v>6.356762085111356</v>
      </c>
      <c r="O22" s="19">
        <f>+'PIBTRIM CONSTANTE 07-22'!O27/'PIBTRIM CONSTANTE 07-22'!O22*100-100</f>
        <v>4.2139073123931041</v>
      </c>
      <c r="P22" s="19">
        <f>+'PIBTRIM CONSTANTE 07-22'!P27/'PIBTRIM CONSTANTE 07-22'!P22*100-100</f>
        <v>11.23243195161001</v>
      </c>
      <c r="Q22" s="19">
        <f>+'PIBTRIM CONSTANTE 07-22'!Q27/'PIBTRIM CONSTANTE 07-22'!Q22*100-100</f>
        <v>3.7416941293908224</v>
      </c>
      <c r="R22" s="19">
        <f>+'PIBTRIM CONSTANTE 07-22'!R27/'PIBTRIM CONSTANTE 07-22'!R22*100-100</f>
        <v>-1.866468344408986</v>
      </c>
      <c r="S22" s="19">
        <f>+'PIBTRIM CONSTANTE 07-22'!S27/'PIBTRIM CONSTANTE 07-22'!S22*100-100</f>
        <v>-2.8550691944801372</v>
      </c>
      <c r="T22" s="21">
        <f>+'PIBTRIM CONSTANTE 07-22'!T27/'PIBTRIM CONSTANTE 07-22'!T22*100-100</f>
        <v>2.7572476946074858</v>
      </c>
      <c r="U22" s="19">
        <f>+'PIBTRIM CONSTANTE 07-22'!U27/'PIBTRIM CONSTANTE 07-22'!U22*100-100</f>
        <v>29.104991471608798</v>
      </c>
      <c r="V22" s="21">
        <f>+'PIBTRIM CONSTANTE 07-22'!V27/'PIBTRIM CONSTANTE 07-22'!V22*100-100</f>
        <v>3.747546972903848</v>
      </c>
    </row>
    <row r="23" spans="1:48" s="8" customFormat="1" ht="12.75" customHeight="1">
      <c r="A23" s="18" t="s">
        <v>35</v>
      </c>
      <c r="B23" s="19">
        <f>+'PIBTRIM CONSTANTE 07-22'!B28/'PIBTRIM CONSTANTE 07-22'!B23*100-100</f>
        <v>5.2369733577282602</v>
      </c>
      <c r="C23" s="19">
        <f>+'PIBTRIM CONSTANTE 07-22'!C28/'PIBTRIM CONSTANTE 07-22'!C23*100-100</f>
        <v>-30.646875049558346</v>
      </c>
      <c r="D23" s="19">
        <f>+'PIBTRIM CONSTANTE 07-22'!D28/'PIBTRIM CONSTANTE 07-22'!D23*100-100</f>
        <v>32.744323790720642</v>
      </c>
      <c r="E23" s="19">
        <f>+'PIBTRIM CONSTANTE 07-22'!E28/'PIBTRIM CONSTANTE 07-22'!E23*100-100</f>
        <v>3.3754807439017895</v>
      </c>
      <c r="F23" s="19">
        <f>+'PIBTRIM CONSTANTE 07-22'!F28/'PIBTRIM CONSTANTE 07-22'!F23*100-100</f>
        <v>4.166296943915242</v>
      </c>
      <c r="G23" s="19">
        <f>+'PIBTRIM CONSTANTE 07-22'!G28/'PIBTRIM CONSTANTE 07-22'!G23*100-100</f>
        <v>12.782709341469811</v>
      </c>
      <c r="H23" s="19">
        <f>+'PIBTRIM CONSTANTE 07-22'!H28/'PIBTRIM CONSTANTE 07-22'!H23*100-100</f>
        <v>13.31039053356524</v>
      </c>
      <c r="I23" s="19">
        <f>+'PIBTRIM CONSTANTE 07-22'!I28/'PIBTRIM CONSTANTE 07-22'!I23*100-100</f>
        <v>6.7373105976940479</v>
      </c>
      <c r="J23" s="19">
        <f>+'PIBTRIM CONSTANTE 07-22'!J28/'PIBTRIM CONSTANTE 07-22'!J23*100-100</f>
        <v>14.067305791761783</v>
      </c>
      <c r="K23" s="19">
        <f>+'PIBTRIM CONSTANTE 07-22'!K28/'PIBTRIM CONSTANTE 07-22'!K23*100-100</f>
        <v>8.0792796422737325</v>
      </c>
      <c r="L23" s="19">
        <f>+'PIBTRIM CONSTANTE 07-22'!L28/'PIBTRIM CONSTANTE 07-22'!L23*100-100</f>
        <v>10.61634087172277</v>
      </c>
      <c r="M23" s="19">
        <f>+'PIBTRIM CONSTANTE 07-22'!M28/'PIBTRIM CONSTANTE 07-22'!M23*100-100</f>
        <v>9.4528582398013299</v>
      </c>
      <c r="N23" s="19">
        <f>+'PIBTRIM CONSTANTE 07-22'!N28/'PIBTRIM CONSTANTE 07-22'!N23*100-100</f>
        <v>6.2573820835192464</v>
      </c>
      <c r="O23" s="19">
        <f>+'PIBTRIM CONSTANTE 07-22'!O28/'PIBTRIM CONSTANTE 07-22'!O23*100-100</f>
        <v>8.4678376453833408</v>
      </c>
      <c r="P23" s="19">
        <f>+'PIBTRIM CONSTANTE 07-22'!P28/'PIBTRIM CONSTANTE 07-22'!P23*100-100</f>
        <v>9.7036424950309339</v>
      </c>
      <c r="Q23" s="19">
        <f>+'PIBTRIM CONSTANTE 07-22'!Q28/'PIBTRIM CONSTANTE 07-22'!Q23*100-100</f>
        <v>3.4880853329399883</v>
      </c>
      <c r="R23" s="19">
        <f>+'PIBTRIM CONSTANTE 07-22'!R28/'PIBTRIM CONSTANTE 07-22'!R23*100-100</f>
        <v>-0.19302660835145957</v>
      </c>
      <c r="S23" s="19">
        <f>+'PIBTRIM CONSTANTE 07-22'!S28/'PIBTRIM CONSTANTE 07-22'!S23*100-100</f>
        <v>-0.50655440325839152</v>
      </c>
      <c r="T23" s="21">
        <f>+'PIBTRIM CONSTANTE 07-22'!T28/'PIBTRIM CONSTANTE 07-22'!T23*100-100</f>
        <v>8.8893928188147555</v>
      </c>
      <c r="U23" s="19">
        <f>+'PIBTRIM CONSTANTE 07-22'!U28/'PIBTRIM CONSTANTE 07-22'!U23*100-100</f>
        <v>40.813062085747589</v>
      </c>
      <c r="V23" s="21">
        <f>+'PIBTRIM CONSTANTE 07-22'!V28/'PIBTRIM CONSTANTE 07-22'!V23*100-100</f>
        <v>10.161019153759796</v>
      </c>
    </row>
    <row r="24" spans="1:48" s="8" customFormat="1" ht="12.75" customHeight="1">
      <c r="A24" s="23" t="s">
        <v>39</v>
      </c>
      <c r="B24" s="24">
        <f>+'PIBTRIM CONSTANTE 07-22'!B29/'PIBTRIM CONSTANTE 07-22'!B24*100-100</f>
        <v>4.7958120706251606</v>
      </c>
      <c r="C24" s="24">
        <f>+'PIBTRIM CONSTANTE 07-22'!C29/'PIBTRIM CONSTANTE 07-22'!C24*100-100</f>
        <v>-14.983729496688085</v>
      </c>
      <c r="D24" s="24">
        <f>+'PIBTRIM CONSTANTE 07-22'!D29/'PIBTRIM CONSTANTE 07-22'!D24*100-100</f>
        <v>22.137951714705721</v>
      </c>
      <c r="E24" s="24">
        <f>+'PIBTRIM CONSTANTE 07-22'!E29/'PIBTRIM CONSTANTE 07-22'!E24*100-100</f>
        <v>5.6244287689531518</v>
      </c>
      <c r="F24" s="24">
        <f>+'PIBTRIM CONSTANTE 07-22'!F29/'PIBTRIM CONSTANTE 07-22'!F24*100-100</f>
        <v>21.348702816003851</v>
      </c>
      <c r="G24" s="24">
        <f>+'PIBTRIM CONSTANTE 07-22'!G29/'PIBTRIM CONSTANTE 07-22'!G24*100-100</f>
        <v>24.896242477196793</v>
      </c>
      <c r="H24" s="24">
        <f>+'PIBTRIM CONSTANTE 07-22'!H29/'PIBTRIM CONSTANTE 07-22'!H24*100-100</f>
        <v>18.52576626495015</v>
      </c>
      <c r="I24" s="24">
        <f>+'PIBTRIM CONSTANTE 07-22'!I29/'PIBTRIM CONSTANTE 07-22'!I24*100-100</f>
        <v>14.594820669523202</v>
      </c>
      <c r="J24" s="24">
        <f>+'PIBTRIM CONSTANTE 07-22'!J29/'PIBTRIM CONSTANTE 07-22'!J24*100-100</f>
        <v>10.116585497559157</v>
      </c>
      <c r="K24" s="24">
        <f>+'PIBTRIM CONSTANTE 07-22'!K29/'PIBTRIM CONSTANTE 07-22'!K24*100-100</f>
        <v>7.6417037324560511</v>
      </c>
      <c r="L24" s="24">
        <f>+'PIBTRIM CONSTANTE 07-22'!L29/'PIBTRIM CONSTANTE 07-22'!L24*100-100</f>
        <v>8.8842901367230098</v>
      </c>
      <c r="M24" s="24">
        <f>+'PIBTRIM CONSTANTE 07-22'!M29/'PIBTRIM CONSTANTE 07-22'!M24*100-100</f>
        <v>3.6587470305954355</v>
      </c>
      <c r="N24" s="24">
        <f>+'PIBTRIM CONSTANTE 07-22'!N29/'PIBTRIM CONSTANTE 07-22'!N24*100-100</f>
        <v>5.2332879765177864</v>
      </c>
      <c r="O24" s="24">
        <f>+'PIBTRIM CONSTANTE 07-22'!O29/'PIBTRIM CONSTANTE 07-22'!O24*100-100</f>
        <v>9.9287086752742937</v>
      </c>
      <c r="P24" s="24">
        <f>+'PIBTRIM CONSTANTE 07-22'!P29/'PIBTRIM CONSTANTE 07-22'!P24*100-100</f>
        <v>16.832821163899041</v>
      </c>
      <c r="Q24" s="24">
        <f>+'PIBTRIM CONSTANTE 07-22'!Q29/'PIBTRIM CONSTANTE 07-22'!Q24*100-100</f>
        <v>3.2179589287636929</v>
      </c>
      <c r="R24" s="24">
        <f>+'PIBTRIM CONSTANTE 07-22'!R29/'PIBTRIM CONSTANTE 07-22'!R24*100-100</f>
        <v>3.9588107678675328</v>
      </c>
      <c r="S24" s="24">
        <f>+'PIBTRIM CONSTANTE 07-22'!S29/'PIBTRIM CONSTANTE 07-22'!S24*100-100</f>
        <v>4.1898283086866428</v>
      </c>
      <c r="T24" s="26">
        <f>+'PIBTRIM CONSTANTE 07-22'!T29/'PIBTRIM CONSTANTE 07-22'!T24*100-100</f>
        <v>11.445553774119801</v>
      </c>
      <c r="U24" s="24">
        <f>+'PIBTRIM CONSTANTE 07-22'!U29/'PIBTRIM CONSTANTE 07-22'!U24*100-100</f>
        <v>8.3520058652370039</v>
      </c>
      <c r="V24" s="26">
        <f>+'PIBTRIM CONSTANTE 07-22'!V29/'PIBTRIM CONSTANTE 07-22'!V24*100-100</f>
        <v>11.313624193056455</v>
      </c>
    </row>
    <row r="25" spans="1:48" s="8" customFormat="1" ht="12.75" customHeight="1">
      <c r="A25" s="27" t="s">
        <v>14</v>
      </c>
      <c r="B25" s="30">
        <f>+'PIBTRIM CONSTANTE 07-22'!B30/'PIBTRIM CONSTANTE 07-22'!B25*100-100</f>
        <v>-0.22512845030531992</v>
      </c>
      <c r="C25" s="24">
        <f>+'PIBTRIM CONSTANTE 07-22'!C30/'PIBTRIM CONSTANTE 07-22'!C25*100-100</f>
        <v>-26.320663098222568</v>
      </c>
      <c r="D25" s="24">
        <f>+'PIBTRIM CONSTANTE 07-22'!D30/'PIBTRIM CONSTANTE 07-22'!D25*100-100</f>
        <v>28.651786083575757</v>
      </c>
      <c r="E25" s="24">
        <f>+'PIBTRIM CONSTANTE 07-22'!E30/'PIBTRIM CONSTANTE 07-22'!E25*100-100</f>
        <v>4.4800140887099502</v>
      </c>
      <c r="F25" s="24">
        <f>+'PIBTRIM CONSTANTE 07-22'!F30/'PIBTRIM CONSTANTE 07-22'!F25*100-100</f>
        <v>13.524579296006962</v>
      </c>
      <c r="G25" s="24">
        <f>+'PIBTRIM CONSTANTE 07-22'!G30/'PIBTRIM CONSTANTE 07-22'!G25*100-100</f>
        <v>21.861181634006329</v>
      </c>
      <c r="H25" s="24">
        <f>+'PIBTRIM CONSTANTE 07-22'!H30/'PIBTRIM CONSTANTE 07-22'!H25*100-100</f>
        <v>15.737536579677865</v>
      </c>
      <c r="I25" s="24">
        <f>+'PIBTRIM CONSTANTE 07-22'!I30/'PIBTRIM CONSTANTE 07-22'!I25*100-100</f>
        <v>13.18925664369381</v>
      </c>
      <c r="J25" s="24">
        <f>+'PIBTRIM CONSTANTE 07-22'!J30/'PIBTRIM CONSTANTE 07-22'!J25*100-100</f>
        <v>12.068844795796224</v>
      </c>
      <c r="K25" s="24">
        <f>+'PIBTRIM CONSTANTE 07-22'!K30/'PIBTRIM CONSTANTE 07-22'!K25*100-100</f>
        <v>5.2380435037311202</v>
      </c>
      <c r="L25" s="24">
        <f>+'PIBTRIM CONSTANTE 07-22'!L30/'PIBTRIM CONSTANTE 07-22'!L25*100-100</f>
        <v>1.4685147784091015</v>
      </c>
      <c r="M25" s="24">
        <f>+'PIBTRIM CONSTANTE 07-22'!M30/'PIBTRIM CONSTANTE 07-22'!M25*100-100</f>
        <v>2.9218523878436997</v>
      </c>
      <c r="N25" s="24">
        <f>+'PIBTRIM CONSTANTE 07-22'!N30/'PIBTRIM CONSTANTE 07-22'!N25*100-100</f>
        <v>3.6620675764136905</v>
      </c>
      <c r="O25" s="24">
        <f>+'PIBTRIM CONSTANTE 07-22'!O30/'PIBTRIM CONSTANTE 07-22'!O25*100-100</f>
        <v>6.2689340388576937</v>
      </c>
      <c r="P25" s="24">
        <f>+'PIBTRIM CONSTANTE 07-22'!P30/'PIBTRIM CONSTANTE 07-22'!P25*100-100</f>
        <v>17.87477577517727</v>
      </c>
      <c r="Q25" s="24">
        <f>+'PIBTRIM CONSTANTE 07-22'!Q30/'PIBTRIM CONSTANTE 07-22'!Q25*100-100</f>
        <v>3.3463022596035472</v>
      </c>
      <c r="R25" s="24">
        <f>+'PIBTRIM CONSTANTE 07-22'!R30/'PIBTRIM CONSTANTE 07-22'!R25*100-100</f>
        <v>1.4165343753816018</v>
      </c>
      <c r="S25" s="24">
        <f>+'PIBTRIM CONSTANTE 07-22'!S30/'PIBTRIM CONSTANTE 07-22'!S25*100-100</f>
        <v>0.46514974943481491</v>
      </c>
      <c r="T25" s="26">
        <f>+'PIBTRIM CONSTANTE 07-22'!T30/'PIBTRIM CONSTANTE 07-22'!T25*100-100</f>
        <v>9.2250516305193173</v>
      </c>
      <c r="U25" s="24">
        <f>+'PIBTRIM CONSTANTE 07-22'!U30/'PIBTRIM CONSTANTE 07-22'!U25*100-100</f>
        <v>38.595341554808869</v>
      </c>
      <c r="V25" s="26">
        <f>+'PIBTRIM CONSTANTE 07-22'!V30/'PIBTRIM CONSTANTE 07-22'!V25*100-100</f>
        <v>10.331853736972079</v>
      </c>
    </row>
    <row r="26" spans="1:48" s="8" customFormat="1" ht="12.75" customHeight="1">
      <c r="A26" s="23" t="s">
        <v>33</v>
      </c>
      <c r="B26" s="24">
        <f>+'PIBTRIM CONSTANTE 07-22'!B31/'PIBTRIM CONSTANTE 07-22'!B26*100-100</f>
        <v>8.3688546980313419</v>
      </c>
      <c r="C26" s="24">
        <f>+'PIBTRIM CONSTANTE 07-22'!C31/'PIBTRIM CONSTANTE 07-22'!C26*100-100</f>
        <v>-34.210068269286552</v>
      </c>
      <c r="D26" s="24">
        <f>+'PIBTRIM CONSTANTE 07-22'!D31/'PIBTRIM CONSTANTE 07-22'!D26*100-100</f>
        <v>27.431440359179732</v>
      </c>
      <c r="E26" s="24">
        <f>+'PIBTRIM CONSTANTE 07-22'!E31/'PIBTRIM CONSTANTE 07-22'!E26*100-100</f>
        <v>6.8660942505520524</v>
      </c>
      <c r="F26" s="24">
        <f>+'PIBTRIM CONSTANTE 07-22'!F31/'PIBTRIM CONSTANTE 07-22'!F26*100-100</f>
        <v>18.974343440462846</v>
      </c>
      <c r="G26" s="24">
        <f>+'PIBTRIM CONSTANTE 07-22'!G31/'PIBTRIM CONSTANTE 07-22'!G26*100-100</f>
        <v>29.541166544418473</v>
      </c>
      <c r="H26" s="24">
        <f>+'PIBTRIM CONSTANTE 07-22'!H31/'PIBTRIM CONSTANTE 07-22'!H26*100-100</f>
        <v>16.901492115856783</v>
      </c>
      <c r="I26" s="24">
        <f>+'PIBTRIM CONSTANTE 07-22'!I31/'PIBTRIM CONSTANTE 07-22'!I26*100-100</f>
        <v>17.238030371827847</v>
      </c>
      <c r="J26" s="24">
        <f>+'PIBTRIM CONSTANTE 07-22'!J31/'PIBTRIM CONSTANTE 07-22'!J26*100-100</f>
        <v>15.39018416303108</v>
      </c>
      <c r="K26" s="24">
        <f>+'PIBTRIM CONSTANTE 07-22'!K31/'PIBTRIM CONSTANTE 07-22'!K26*100-100</f>
        <v>7.2197260749712342</v>
      </c>
      <c r="L26" s="24">
        <f>+'PIBTRIM CONSTANTE 07-22'!L31/'PIBTRIM CONSTANTE 07-22'!L26*100-100</f>
        <v>-0.95521545494659676</v>
      </c>
      <c r="M26" s="24">
        <f>+'PIBTRIM CONSTANTE 07-22'!M31/'PIBTRIM CONSTANTE 07-22'!M26*100-100</f>
        <v>2.991896035628244</v>
      </c>
      <c r="N26" s="24">
        <f>+'PIBTRIM CONSTANTE 07-22'!N31/'PIBTRIM CONSTANTE 07-22'!N26*100-100</f>
        <v>3.6671860392645641</v>
      </c>
      <c r="O26" s="24">
        <f>+'PIBTRIM CONSTANTE 07-22'!O31/'PIBTRIM CONSTANTE 07-22'!O26*100-100</f>
        <v>8.8943137743015654</v>
      </c>
      <c r="P26" s="24">
        <f>+'PIBTRIM CONSTANTE 07-22'!P31/'PIBTRIM CONSTANTE 07-22'!P26*100-100</f>
        <v>23.267612358991713</v>
      </c>
      <c r="Q26" s="24">
        <f>+'PIBTRIM CONSTANTE 07-22'!Q31/'PIBTRIM CONSTANTE 07-22'!Q26*100-100</f>
        <v>3.3473958663395393</v>
      </c>
      <c r="R26" s="24">
        <f>+'PIBTRIM CONSTANTE 07-22'!R31/'PIBTRIM CONSTANTE 07-22'!R26*100-100</f>
        <v>3.0779001880939063</v>
      </c>
      <c r="S26" s="24">
        <f>+'PIBTRIM CONSTANTE 07-22'!S31/'PIBTRIM CONSTANTE 07-22'!S26*100-100</f>
        <v>3.3520433204538023</v>
      </c>
      <c r="T26" s="26">
        <f>+'PIBTRIM CONSTANTE 07-22'!T31/'PIBTRIM CONSTANTE 07-22'!T26*100-100</f>
        <v>11.253512540315967</v>
      </c>
      <c r="U26" s="24">
        <f>+'PIBTRIM CONSTANTE 07-22'!U31/'PIBTRIM CONSTANTE 07-22'!U26*100-100</f>
        <v>20.938865960518015</v>
      </c>
      <c r="V26" s="26">
        <f>+'PIBTRIM CONSTANTE 07-22'!V31/'PIBTRIM CONSTANTE 07-22'!V26*100-100</f>
        <v>11.651136843006711</v>
      </c>
    </row>
    <row r="27" spans="1:48" s="8" customFormat="1" ht="12.75" customHeight="1">
      <c r="A27" s="23" t="s">
        <v>34</v>
      </c>
      <c r="B27" s="24">
        <f>+'PIBTRIM CONSTANTE 07-22'!B32/'PIBTRIM CONSTANTE 07-22'!B27*100-100</f>
        <v>5.8242107511866692</v>
      </c>
      <c r="C27" s="24">
        <f>+'PIBTRIM CONSTANTE 07-22'!C32/'PIBTRIM CONSTANTE 07-22'!C27*100-100</f>
        <v>5.6681224791771143</v>
      </c>
      <c r="D27" s="24">
        <f>+'PIBTRIM CONSTANTE 07-22'!D32/'PIBTRIM CONSTANTE 07-22'!D27*100-100</f>
        <v>13.047135562704753</v>
      </c>
      <c r="E27" s="24">
        <f>+'PIBTRIM CONSTANTE 07-22'!E32/'PIBTRIM CONSTANTE 07-22'!E27*100-100</f>
        <v>5.5787727536745564</v>
      </c>
      <c r="F27" s="24">
        <f>+'PIBTRIM CONSTANTE 07-22'!F32/'PIBTRIM CONSTANTE 07-22'!F27*100-100</f>
        <v>25.944362504097015</v>
      </c>
      <c r="G27" s="24">
        <f>+'PIBTRIM CONSTANTE 07-22'!G32/'PIBTRIM CONSTANTE 07-22'!G27*100-100</f>
        <v>20.036276232091794</v>
      </c>
      <c r="H27" s="24">
        <f>+'PIBTRIM CONSTANTE 07-22'!H32/'PIBTRIM CONSTANTE 07-22'!H27*100-100</f>
        <v>28.828520047276697</v>
      </c>
      <c r="I27" s="24">
        <f>+'PIBTRIM CONSTANTE 07-22'!I32/'PIBTRIM CONSTANTE 07-22'!I27*100-100</f>
        <v>13.249765430121059</v>
      </c>
      <c r="J27" s="24">
        <f>+'PIBTRIM CONSTANTE 07-22'!J32/'PIBTRIM CONSTANTE 07-22'!J27*100-100</f>
        <v>11.625537525658885</v>
      </c>
      <c r="K27" s="24">
        <f>+'PIBTRIM CONSTANTE 07-22'!K32/'PIBTRIM CONSTANTE 07-22'!K27*100-100</f>
        <v>8.563675785155084</v>
      </c>
      <c r="L27" s="24">
        <f>+'PIBTRIM CONSTANTE 07-22'!L32/'PIBTRIM CONSTANTE 07-22'!L27*100-100</f>
        <v>11.477050781250014</v>
      </c>
      <c r="M27" s="24">
        <f>+'PIBTRIM CONSTANTE 07-22'!M32/'PIBTRIM CONSTANTE 07-22'!M27*100-100</f>
        <v>3.7001519599887871</v>
      </c>
      <c r="N27" s="24">
        <f>+'PIBTRIM CONSTANTE 07-22'!N32/'PIBTRIM CONSTANTE 07-22'!N27*100-100</f>
        <v>7.9060975609756241</v>
      </c>
      <c r="O27" s="24">
        <f>+'PIBTRIM CONSTANTE 07-22'!O32/'PIBTRIM CONSTANTE 07-22'!O27*100-100</f>
        <v>13.894937397931415</v>
      </c>
      <c r="P27" s="24">
        <f>+'PIBTRIM CONSTANTE 07-22'!P32/'PIBTRIM CONSTANTE 07-22'!P27*100-100</f>
        <v>11.187748655510916</v>
      </c>
      <c r="Q27" s="24">
        <f>+'PIBTRIM CONSTANTE 07-22'!Q32/'PIBTRIM CONSTANTE 07-22'!Q27*100-100</f>
        <v>3.1903796261741206</v>
      </c>
      <c r="R27" s="24">
        <f>+'PIBTRIM CONSTANTE 07-22'!R32/'PIBTRIM CONSTANTE 07-22'!R27*100-100</f>
        <v>4.7915902701381299</v>
      </c>
      <c r="S27" s="24">
        <f>+'PIBTRIM CONSTANTE 07-22'!S32/'PIBTRIM CONSTANTE 07-22'!S27*100-100</f>
        <v>5.9712462644374398</v>
      </c>
      <c r="T27" s="26">
        <f>+'PIBTRIM CONSTANTE 07-22'!T32/'PIBTRIM CONSTANTE 07-22'!T27*100-100</f>
        <v>13.972666073923534</v>
      </c>
      <c r="U27" s="24">
        <f>+'PIBTRIM CONSTANTE 07-22'!U32/'PIBTRIM CONSTANTE 07-22'!U27*100-100</f>
        <v>-8.0984418029072458</v>
      </c>
      <c r="V27" s="26">
        <f>+'PIBTRIM CONSTANTE 07-22'!V32/'PIBTRIM CONSTANTE 07-22'!V27*100-100</f>
        <v>12.956784024751585</v>
      </c>
    </row>
    <row r="28" spans="1:48" s="9" customFormat="1" ht="12.75" customHeight="1">
      <c r="A28" s="27" t="s">
        <v>35</v>
      </c>
      <c r="B28" s="24">
        <f>+'PIBTRIM CONSTANTE 07-22'!B33/'PIBTRIM CONSTANTE 07-22'!B28*100-100</f>
        <v>5.2115460185526956</v>
      </c>
      <c r="C28" s="24">
        <f>+'PIBTRIM CONSTANTE 07-22'!C33/'PIBTRIM CONSTANTE 07-22'!C28*100-100</f>
        <v>-0.56023049483215459</v>
      </c>
      <c r="D28" s="24">
        <f>+'PIBTRIM CONSTANTE 07-22'!D33/'PIBTRIM CONSTANTE 07-22'!D28*100-100</f>
        <v>19.082323194764641</v>
      </c>
      <c r="E28" s="24">
        <f>+'PIBTRIM CONSTANTE 07-22'!E33/'PIBTRIM CONSTANTE 07-22'!E28*100-100</f>
        <v>5.5543097692860357</v>
      </c>
      <c r="F28" s="24">
        <f>+'PIBTRIM CONSTANTE 07-22'!F33/'PIBTRIM CONSTANTE 07-22'!F28*100-100</f>
        <v>26.60109136280046</v>
      </c>
      <c r="G28" s="24">
        <f>+'PIBTRIM CONSTANTE 07-22'!G33/'PIBTRIM CONSTANTE 07-22'!G28*100-100</f>
        <v>28.66146503406236</v>
      </c>
      <c r="H28" s="24">
        <f>+'PIBTRIM CONSTANTE 07-22'!H33/'PIBTRIM CONSTANTE 07-22'!H28*100-100</f>
        <v>13.341771114094513</v>
      </c>
      <c r="I28" s="24">
        <f>+'PIBTRIM CONSTANTE 07-22'!I33/'PIBTRIM CONSTANTE 07-22'!I28*100-100</f>
        <v>14.924701366291245</v>
      </c>
      <c r="J28" s="24">
        <f>+'PIBTRIM CONSTANTE 07-22'!J33/'PIBTRIM CONSTANTE 07-22'!J28*100-100</f>
        <v>2.8923229257871981</v>
      </c>
      <c r="K28" s="24">
        <f>+'PIBTRIM CONSTANTE 07-22'!K33/'PIBTRIM CONSTANTE 07-22'!K28*100-100</f>
        <v>9.4584819990396198</v>
      </c>
      <c r="L28" s="24">
        <f>+'PIBTRIM CONSTANTE 07-22'!L33/'PIBTRIM CONSTANTE 07-22'!L28*100-100</f>
        <v>24.1149788178721</v>
      </c>
      <c r="M28" s="24">
        <f>+'PIBTRIM CONSTANTE 07-22'!M33/'PIBTRIM CONSTANTE 07-22'!M28*100-100</f>
        <v>5.0585864616762279</v>
      </c>
      <c r="N28" s="24">
        <f>+'PIBTRIM CONSTANTE 07-22'!N33/'PIBTRIM CONSTANTE 07-22'!N28*100-100</f>
        <v>5.619642813032641</v>
      </c>
      <c r="O28" s="24">
        <f>+'PIBTRIM CONSTANTE 07-22'!O33/'PIBTRIM CONSTANTE 07-22'!O28*100-100</f>
        <v>10.603893617187538</v>
      </c>
      <c r="P28" s="24">
        <f>+'PIBTRIM CONSTANTE 07-22'!P33/'PIBTRIM CONSTANTE 07-22'!P28*100-100</f>
        <v>14.755099548063995</v>
      </c>
      <c r="Q28" s="24">
        <f>+'PIBTRIM CONSTANTE 07-22'!Q33/'PIBTRIM CONSTANTE 07-22'!Q28*100-100</f>
        <v>2.9925770192712235</v>
      </c>
      <c r="R28" s="24">
        <f>+'PIBTRIM CONSTANTE 07-22'!R33/'PIBTRIM CONSTANTE 07-22'!R28*100-100</f>
        <v>6.556012534273421</v>
      </c>
      <c r="S28" s="24">
        <f>+'PIBTRIM CONSTANTE 07-22'!S33/'PIBTRIM CONSTANTE 07-22'!S28*100-100</f>
        <v>7.0145475369961474</v>
      </c>
      <c r="T28" s="26">
        <f>+'PIBTRIM CONSTANTE 07-22'!T33/'PIBTRIM CONSTANTE 07-22'!T28*100-100</f>
        <v>11.319050404231447</v>
      </c>
      <c r="U28" s="24">
        <f>+'PIBTRIM CONSTANTE 07-22'!U33/'PIBTRIM CONSTANTE 07-22'!U28*100-100</f>
        <v>-7.517870198611476</v>
      </c>
      <c r="V28" s="26">
        <f>+'PIBTRIM CONSTANTE 07-22'!V33/'PIBTRIM CONSTANTE 07-22'!V28*100-100</f>
        <v>10.369251563901713</v>
      </c>
      <c r="AV28" s="28"/>
    </row>
    <row r="29" spans="1:48" s="9" customFormat="1" ht="12.75" customHeight="1">
      <c r="A29" s="22" t="s">
        <v>40</v>
      </c>
      <c r="B29" s="19">
        <f>+'PIBTRIM CONSTANTE 07-22'!B34/'PIBTRIM CONSTANTE 07-22'!B29*100-100</f>
        <v>1.8117735220183846</v>
      </c>
      <c r="C29" s="19">
        <f>+'PIBTRIM CONSTANTE 07-22'!C34/'PIBTRIM CONSTANTE 07-22'!C29*100-100</f>
        <v>-4.9059609854666917</v>
      </c>
      <c r="D29" s="19">
        <f>+'PIBTRIM CONSTANTE 07-22'!D34/'PIBTRIM CONSTANTE 07-22'!D29*100-100</f>
        <v>25.226050611384565</v>
      </c>
      <c r="E29" s="19">
        <f>+'PIBTRIM CONSTANTE 07-22'!E34/'PIBTRIM CONSTANTE 07-22'!E29*100-100</f>
        <v>8.1509407963342113</v>
      </c>
      <c r="F29" s="19">
        <f>+'PIBTRIM CONSTANTE 07-22'!F34/'PIBTRIM CONSTANTE 07-22'!F29*100-100</f>
        <v>14.717587583597521</v>
      </c>
      <c r="G29" s="19">
        <f>+'PIBTRIM CONSTANTE 07-22'!G34/'PIBTRIM CONSTANTE 07-22'!G29*100-100</f>
        <v>32.552355010058477</v>
      </c>
      <c r="H29" s="19">
        <f>+'PIBTRIM CONSTANTE 07-22'!H34/'PIBTRIM CONSTANTE 07-22'!H29*100-100</f>
        <v>11.470209225921991</v>
      </c>
      <c r="I29" s="19">
        <f>+'PIBTRIM CONSTANTE 07-22'!I34/'PIBTRIM CONSTANTE 07-22'!I29*100-100</f>
        <v>8.9467712422195405</v>
      </c>
      <c r="J29" s="19">
        <f>+'PIBTRIM CONSTANTE 07-22'!J34/'PIBTRIM CONSTANTE 07-22'!J29*100-100</f>
        <v>5.0876362702383773</v>
      </c>
      <c r="K29" s="19">
        <f>+'PIBTRIM CONSTANTE 07-22'!K34/'PIBTRIM CONSTANTE 07-22'!K29*100-100</f>
        <v>6.6646107827499179</v>
      </c>
      <c r="L29" s="19">
        <f>+'PIBTRIM CONSTANTE 07-22'!L34/'PIBTRIM CONSTANTE 07-22'!L29*100-100</f>
        <v>6.910411701748771</v>
      </c>
      <c r="M29" s="19">
        <f>+'PIBTRIM CONSTANTE 07-22'!M34/'PIBTRIM CONSTANTE 07-22'!M29*100-100</f>
        <v>9.8577530939410565</v>
      </c>
      <c r="N29" s="19">
        <f>+'PIBTRIM CONSTANTE 07-22'!N34/'PIBTRIM CONSTANTE 07-22'!N29*100-100</f>
        <v>4.8092698027457033</v>
      </c>
      <c r="O29" s="19">
        <f>+'PIBTRIM CONSTANTE 07-22'!O34/'PIBTRIM CONSTANTE 07-22'!O29*100-100</f>
        <v>6.3166129406981639</v>
      </c>
      <c r="P29" s="19">
        <f>+'PIBTRIM CONSTANTE 07-22'!P34/'PIBTRIM CONSTANTE 07-22'!P29*100-100</f>
        <v>11.289572365306782</v>
      </c>
      <c r="Q29" s="19">
        <f>+'PIBTRIM CONSTANTE 07-22'!Q34/'PIBTRIM CONSTANTE 07-22'!Q29*100-100</f>
        <v>2.651335606489198</v>
      </c>
      <c r="R29" s="19">
        <f>+'PIBTRIM CONSTANTE 07-22'!R34/'PIBTRIM CONSTANTE 07-22'!R29*100-100</f>
        <v>6.4051542210177956</v>
      </c>
      <c r="S29" s="19">
        <f>+'PIBTRIM CONSTANTE 07-22'!S34/'PIBTRIM CONSTANTE 07-22'!S29*100-100</f>
        <v>2.7771088357410463</v>
      </c>
      <c r="T29" s="21">
        <f>+'PIBTRIM CONSTANTE 07-22'!T34/'PIBTRIM CONSTANTE 07-22'!T29*100-100</f>
        <v>9.7819200517024427</v>
      </c>
      <c r="U29" s="19">
        <f>+'PIBTRIM CONSTANTE 07-22'!U34/'PIBTRIM CONSTANTE 07-22'!U29*100-100</f>
        <v>9.7105666026676545</v>
      </c>
      <c r="V29" s="21">
        <f>+'PIBTRIM CONSTANTE 07-22'!V34/'PIBTRIM CONSTANTE 07-22'!V29*100-100</f>
        <v>9.778828060241878</v>
      </c>
      <c r="AV29" s="28"/>
    </row>
    <row r="30" spans="1:48" s="9" customFormat="1" ht="12.75" customHeight="1">
      <c r="A30" s="18" t="s">
        <v>14</v>
      </c>
      <c r="B30" s="19">
        <f>+'PIBTRIM CONSTANTE 07-22'!B35/'PIBTRIM CONSTANTE 07-22'!B30*100-100</f>
        <v>1.6546670952949967</v>
      </c>
      <c r="C30" s="19">
        <f>+'PIBTRIM CONSTANTE 07-22'!C35/'PIBTRIM CONSTANTE 07-22'!C30*100-100</f>
        <v>-30.558195138399284</v>
      </c>
      <c r="D30" s="19">
        <f>+'PIBTRIM CONSTANTE 07-22'!D35/'PIBTRIM CONSTANTE 07-22'!D30*100-100</f>
        <v>15.920270053046153</v>
      </c>
      <c r="E30" s="19">
        <f>+'PIBTRIM CONSTANTE 07-22'!E35/'PIBTRIM CONSTANTE 07-22'!E30*100-100</f>
        <v>8.2295846462868241</v>
      </c>
      <c r="F30" s="19">
        <f>+'PIBTRIM CONSTANTE 07-22'!F35/'PIBTRIM CONSTANTE 07-22'!F30*100-100</f>
        <v>19.157782615601676</v>
      </c>
      <c r="G30" s="19">
        <f>+'PIBTRIM CONSTANTE 07-22'!G35/'PIBTRIM CONSTANTE 07-22'!G30*100-100</f>
        <v>24.109568038095958</v>
      </c>
      <c r="H30" s="19">
        <f>+'PIBTRIM CONSTANTE 07-22'!H35/'PIBTRIM CONSTANTE 07-22'!H30*100-100</f>
        <v>23.043654888323758</v>
      </c>
      <c r="I30" s="19">
        <f>+'PIBTRIM CONSTANTE 07-22'!I35/'PIBTRIM CONSTANTE 07-22'!I30*100-100</f>
        <v>13.112700266102721</v>
      </c>
      <c r="J30" s="19">
        <f>+'PIBTRIM CONSTANTE 07-22'!J35/'PIBTRIM CONSTANTE 07-22'!J30*100-100</f>
        <v>9.5466473083857295</v>
      </c>
      <c r="K30" s="19">
        <f>+'PIBTRIM CONSTANTE 07-22'!K35/'PIBTRIM CONSTANTE 07-22'!K30*100-100</f>
        <v>9.3058985466175699</v>
      </c>
      <c r="L30" s="19">
        <f>+'PIBTRIM CONSTANTE 07-22'!L35/'PIBTRIM CONSTANTE 07-22'!L30*100-100</f>
        <v>8.4602141441054926</v>
      </c>
      <c r="M30" s="19">
        <f>+'PIBTRIM CONSTANTE 07-22'!M35/'PIBTRIM CONSTANTE 07-22'!M30*100-100</f>
        <v>8.4196909405362703</v>
      </c>
      <c r="N30" s="19">
        <f>+'PIBTRIM CONSTANTE 07-22'!N35/'PIBTRIM CONSTANTE 07-22'!N30*100-100</f>
        <v>3.0347926407189334</v>
      </c>
      <c r="O30" s="19">
        <f>+'PIBTRIM CONSTANTE 07-22'!O35/'PIBTRIM CONSTANTE 07-22'!O30*100-100</f>
        <v>4.031320080580798</v>
      </c>
      <c r="P30" s="19">
        <f>+'PIBTRIM CONSTANTE 07-22'!P35/'PIBTRIM CONSTANTE 07-22'!P30*100-100</f>
        <v>5.1842082379199468</v>
      </c>
      <c r="Q30" s="19">
        <f>+'PIBTRIM CONSTANTE 07-22'!Q35/'PIBTRIM CONSTANTE 07-22'!Q30*100-100</f>
        <v>2.362315930240527</v>
      </c>
      <c r="R30" s="19">
        <f>+'PIBTRIM CONSTANTE 07-22'!R35/'PIBTRIM CONSTANTE 07-22'!R30*100-100</f>
        <v>7.0222757375075275</v>
      </c>
      <c r="S30" s="19">
        <f>+'PIBTRIM CONSTANTE 07-22'!S35/'PIBTRIM CONSTANTE 07-22'!S30*100-100</f>
        <v>3.4210379708553091</v>
      </c>
      <c r="T30" s="21">
        <f>+'PIBTRIM CONSTANTE 07-22'!T35/'PIBTRIM CONSTANTE 07-22'!T30*100-100</f>
        <v>12.266185992036199</v>
      </c>
      <c r="U30" s="19">
        <f>+'PIBTRIM CONSTANTE 07-22'!U35/'PIBTRIM CONSTANTE 07-22'!U30*100-100</f>
        <v>0.22340199348198553</v>
      </c>
      <c r="V30" s="21">
        <f>+'PIBTRIM CONSTANTE 07-22'!V35/'PIBTRIM CONSTANTE 07-22'!V30*100-100</f>
        <v>11.710875964437719</v>
      </c>
      <c r="AV30" s="28"/>
    </row>
    <row r="31" spans="1:48" s="9" customFormat="1" ht="12.75" customHeight="1">
      <c r="A31" s="22" t="s">
        <v>33</v>
      </c>
      <c r="B31" s="19">
        <f>+'PIBTRIM CONSTANTE 07-22'!B36/'PIBTRIM CONSTANTE 07-22'!B31*100-100</f>
        <v>1.6595248283907154</v>
      </c>
      <c r="C31" s="19">
        <f>+'PIBTRIM CONSTANTE 07-22'!C36/'PIBTRIM CONSTANTE 07-22'!C31*100-100</f>
        <v>-27.523663942618612</v>
      </c>
      <c r="D31" s="19">
        <f>+'PIBTRIM CONSTANTE 07-22'!D36/'PIBTRIM CONSTANTE 07-22'!D31*100-100</f>
        <v>22.131098758525454</v>
      </c>
      <c r="E31" s="19">
        <f>+'PIBTRIM CONSTANTE 07-22'!E36/'PIBTRIM CONSTANTE 07-22'!E31*100-100</f>
        <v>6.1231456488024918</v>
      </c>
      <c r="F31" s="19">
        <f>+'PIBTRIM CONSTANTE 07-22'!F36/'PIBTRIM CONSTANTE 07-22'!F31*100-100</f>
        <v>15.782773633424128</v>
      </c>
      <c r="G31" s="19">
        <f>+'PIBTRIM CONSTANTE 07-22'!G36/'PIBTRIM CONSTANTE 07-22'!G31*100-100</f>
        <v>29.791398352722865</v>
      </c>
      <c r="H31" s="19">
        <f>+'PIBTRIM CONSTANTE 07-22'!H36/'PIBTRIM CONSTANTE 07-22'!H31*100-100</f>
        <v>12.441830922125803</v>
      </c>
      <c r="I31" s="19">
        <f>+'PIBTRIM CONSTANTE 07-22'!I36/'PIBTRIM CONSTANTE 07-22'!I31*100-100</f>
        <v>10.559864875041683</v>
      </c>
      <c r="J31" s="19">
        <f>+'PIBTRIM CONSTANTE 07-22'!J36/'PIBTRIM CONSTANTE 07-22'!J31*100-100</f>
        <v>3.6230296025072164</v>
      </c>
      <c r="K31" s="19">
        <f>+'PIBTRIM CONSTANTE 07-22'!K36/'PIBTRIM CONSTANTE 07-22'!K31*100-100</f>
        <v>10.214749014114147</v>
      </c>
      <c r="L31" s="19">
        <f>+'PIBTRIM CONSTANTE 07-22'!L36/'PIBTRIM CONSTANTE 07-22'!L31*100-100</f>
        <v>17.366554718247102</v>
      </c>
      <c r="M31" s="19">
        <f>+'PIBTRIM CONSTANTE 07-22'!M36/'PIBTRIM CONSTANTE 07-22'!M31*100-100</f>
        <v>9.8250489125811526</v>
      </c>
      <c r="N31" s="19">
        <f>+'PIBTRIM CONSTANTE 07-22'!N36/'PIBTRIM CONSTANTE 07-22'!N31*100-100</f>
        <v>5.1510815587913328</v>
      </c>
      <c r="O31" s="19">
        <f>+'PIBTRIM CONSTANTE 07-22'!O36/'PIBTRIM CONSTANTE 07-22'!O31*100-100</f>
        <v>9.4966999741897666</v>
      </c>
      <c r="P31" s="19">
        <f>+'PIBTRIM CONSTANTE 07-22'!P36/'PIBTRIM CONSTANTE 07-22'!P31*100-100</f>
        <v>7.3743503663772287</v>
      </c>
      <c r="Q31" s="19">
        <f>+'PIBTRIM CONSTANTE 07-22'!Q36/'PIBTRIM CONSTANTE 07-22'!Q31*100-100</f>
        <v>2.1643533219746587</v>
      </c>
      <c r="R31" s="19">
        <f>+'PIBTRIM CONSTANTE 07-22'!R36/'PIBTRIM CONSTANTE 07-22'!R31*100-100</f>
        <v>6.9720596250918447</v>
      </c>
      <c r="S31" s="19">
        <f>+'PIBTRIM CONSTANTE 07-22'!S36/'PIBTRIM CONSTANTE 07-22'!S31*100-100</f>
        <v>2.3386887161738201</v>
      </c>
      <c r="T31" s="21">
        <f>+'PIBTRIM CONSTANTE 07-22'!T36/'PIBTRIM CONSTANTE 07-22'!T31*100-100</f>
        <v>10.350486793566134</v>
      </c>
      <c r="U31" s="19">
        <f>+'PIBTRIM CONSTANTE 07-22'!U36/'PIBTRIM CONSTANTE 07-22'!U31*100-100</f>
        <v>2.580430419156059</v>
      </c>
      <c r="V31" s="21">
        <f>+'PIBTRIM CONSTANTE 07-22'!V36/'PIBTRIM CONSTANTE 07-22'!V31*100-100</f>
        <v>10.010977486237323</v>
      </c>
      <c r="AV31" s="28"/>
    </row>
    <row r="32" spans="1:48" s="9" customFormat="1" ht="12.75" customHeight="1">
      <c r="A32" s="22" t="s">
        <v>34</v>
      </c>
      <c r="B32" s="19">
        <f>+'PIBTRIM CONSTANTE 07-22'!B37/'PIBTRIM CONSTANTE 07-22'!B32*100-100</f>
        <v>1.9167803211210099</v>
      </c>
      <c r="C32" s="19">
        <f>+'PIBTRIM CONSTANTE 07-22'!C37/'PIBTRIM CONSTANTE 07-22'!C32*100-100</f>
        <v>6.549823832324364E-2</v>
      </c>
      <c r="D32" s="19">
        <f>+'PIBTRIM CONSTANTE 07-22'!D37/'PIBTRIM CONSTANTE 07-22'!D32*100-100</f>
        <v>35.25841024502958</v>
      </c>
      <c r="E32" s="19">
        <f>+'PIBTRIM CONSTANTE 07-22'!E37/'PIBTRIM CONSTANTE 07-22'!E32*100-100</f>
        <v>9.043184334751416</v>
      </c>
      <c r="F32" s="19">
        <f>+'PIBTRIM CONSTANTE 07-22'!F37/'PIBTRIM CONSTANTE 07-22'!F32*100-100</f>
        <v>13.285405247149512</v>
      </c>
      <c r="G32" s="19">
        <f>+'PIBTRIM CONSTANTE 07-22'!G37/'PIBTRIM CONSTANTE 07-22'!G32*100-100</f>
        <v>42.341357059329056</v>
      </c>
      <c r="H32" s="19">
        <f>+'PIBTRIM CONSTANTE 07-22'!H37/'PIBTRIM CONSTANTE 07-22'!H32*100-100</f>
        <v>4.7510259991261137</v>
      </c>
      <c r="I32" s="19">
        <f>+'PIBTRIM CONSTANTE 07-22'!I37/'PIBTRIM CONSTANTE 07-22'!I32*100-100</f>
        <v>8.2244237093767509</v>
      </c>
      <c r="J32" s="19">
        <f>+'PIBTRIM CONSTANTE 07-22'!J37/'PIBTRIM CONSTANTE 07-22'!J32*100-100</f>
        <v>6.383700862895509</v>
      </c>
      <c r="K32" s="19">
        <f>+'PIBTRIM CONSTANTE 07-22'!K37/'PIBTRIM CONSTANTE 07-22'!K32*100-100</f>
        <v>4.3604523692781072</v>
      </c>
      <c r="L32" s="19">
        <f>+'PIBTRIM CONSTANTE 07-22'!L37/'PIBTRIM CONSTANTE 07-22'!L32*100-100</f>
        <v>6.4194097077739514</v>
      </c>
      <c r="M32" s="19">
        <f>+'PIBTRIM CONSTANTE 07-22'!M37/'PIBTRIM CONSTANTE 07-22'!M32*100-100</f>
        <v>10.567798659818735</v>
      </c>
      <c r="N32" s="19">
        <f>+'PIBTRIM CONSTANTE 07-22'!N37/'PIBTRIM CONSTANTE 07-22'!N32*100-100</f>
        <v>3.4390786930822799</v>
      </c>
      <c r="O32" s="19">
        <f>+'PIBTRIM CONSTANTE 07-22'!O37/'PIBTRIM CONSTANTE 07-22'!O32*100-100</f>
        <v>5.4289991776373654</v>
      </c>
      <c r="P32" s="19">
        <f>+'PIBTRIM CONSTANTE 07-22'!P37/'PIBTRIM CONSTANTE 07-22'!P32*100-100</f>
        <v>18.189337408972392</v>
      </c>
      <c r="Q32" s="19">
        <f>+'PIBTRIM CONSTANTE 07-22'!Q37/'PIBTRIM CONSTANTE 07-22'!Q32*100-100</f>
        <v>2.4553537386954503</v>
      </c>
      <c r="R32" s="19">
        <f>+'PIBTRIM CONSTANTE 07-22'!R37/'PIBTRIM CONSTANTE 07-22'!R32*100-100</f>
        <v>6.38982853143591</v>
      </c>
      <c r="S32" s="19">
        <f>+'PIBTRIM CONSTANTE 07-22'!S37/'PIBTRIM CONSTANTE 07-22'!S32*100-100</f>
        <v>1.1550802954200918</v>
      </c>
      <c r="T32" s="21">
        <f>+'PIBTRIM CONSTANTE 07-22'!T37/'PIBTRIM CONSTANTE 07-22'!T32*100-100</f>
        <v>8.942300076926486</v>
      </c>
      <c r="U32" s="19">
        <f>+'PIBTRIM CONSTANTE 07-22'!U37/'PIBTRIM CONSTANTE 07-22'!U32*100-100</f>
        <v>17.369271501073456</v>
      </c>
      <c r="V32" s="21">
        <f>+'PIBTRIM CONSTANTE 07-22'!V37/'PIBTRIM CONSTANTE 07-22'!V32*100-100</f>
        <v>9.244102641511148</v>
      </c>
      <c r="AV32" s="28"/>
    </row>
    <row r="33" spans="1:48" s="9" customFormat="1" ht="12.75" customHeight="1">
      <c r="A33" s="18" t="s">
        <v>35</v>
      </c>
      <c r="B33" s="19">
        <f>+'PIBTRIM CONSTANTE 07-22'!B38/'PIBTRIM CONSTANTE 07-22'!B33*100-100</f>
        <v>1.9846412422824073</v>
      </c>
      <c r="C33" s="19">
        <f>+'PIBTRIM CONSTANTE 07-22'!C38/'PIBTRIM CONSTANTE 07-22'!C33*100-100</f>
        <v>26.968979235173734</v>
      </c>
      <c r="D33" s="19">
        <f>+'PIBTRIM CONSTANTE 07-22'!D38/'PIBTRIM CONSTANTE 07-22'!D33*100-100</f>
        <v>29.720851807906087</v>
      </c>
      <c r="E33" s="19">
        <f>+'PIBTRIM CONSTANTE 07-22'!E38/'PIBTRIM CONSTANTE 07-22'!E33*100-100</f>
        <v>9.3112297244773998</v>
      </c>
      <c r="F33" s="19">
        <f>+'PIBTRIM CONSTANTE 07-22'!F38/'PIBTRIM CONSTANTE 07-22'!F33*100-100</f>
        <v>11.356242133510648</v>
      </c>
      <c r="G33" s="19">
        <f>+'PIBTRIM CONSTANTE 07-22'!G38/'PIBTRIM CONSTANTE 07-22'!G33*100-100</f>
        <v>35.446864609848546</v>
      </c>
      <c r="H33" s="19">
        <f>+'PIBTRIM CONSTANTE 07-22'!H38/'PIBTRIM CONSTANTE 07-22'!H33*100-100</f>
        <v>7.8938241481021123</v>
      </c>
      <c r="I33" s="19">
        <f>+'PIBTRIM CONSTANTE 07-22'!I38/'PIBTRIM CONSTANTE 07-22'!I33*100-100</f>
        <v>4.4983929487814436</v>
      </c>
      <c r="J33" s="19">
        <f>+'PIBTRIM CONSTANTE 07-22'!J38/'PIBTRIM CONSTANTE 07-22'!J33*100-100</f>
        <v>1.222530924151414</v>
      </c>
      <c r="K33" s="19">
        <f>+'PIBTRIM CONSTANTE 07-22'!K38/'PIBTRIM CONSTANTE 07-22'!K33*100-100</f>
        <v>3.143047534429158</v>
      </c>
      <c r="L33" s="19">
        <f>+'PIBTRIM CONSTANTE 07-22'!L38/'PIBTRIM CONSTANTE 07-22'!L33*100-100</f>
        <v>-2.8562852200391831</v>
      </c>
      <c r="M33" s="19">
        <f>+'PIBTRIM CONSTANTE 07-22'!M38/'PIBTRIM CONSTANTE 07-22'!M33*100-100</f>
        <v>10.634519208911115</v>
      </c>
      <c r="N33" s="19">
        <f>+'PIBTRIM CONSTANTE 07-22'!N38/'PIBTRIM CONSTANTE 07-22'!N33*100-100</f>
        <v>7.6032555311286671</v>
      </c>
      <c r="O33" s="19">
        <f>+'PIBTRIM CONSTANTE 07-22'!O38/'PIBTRIM CONSTANTE 07-22'!O33*100-100</f>
        <v>6.2859928915143541</v>
      </c>
      <c r="P33" s="19">
        <f>+'PIBTRIM CONSTANTE 07-22'!P38/'PIBTRIM CONSTANTE 07-22'!P33*100-100</f>
        <v>16.258648217136781</v>
      </c>
      <c r="Q33" s="19">
        <f>+'PIBTRIM CONSTANTE 07-22'!Q38/'PIBTRIM CONSTANTE 07-22'!Q33*100-100</f>
        <v>3.6099193855309295</v>
      </c>
      <c r="R33" s="19">
        <f>+'PIBTRIM CONSTANTE 07-22'!R38/'PIBTRIM CONSTANTE 07-22'!R33*100-100</f>
        <v>5.281900473280345</v>
      </c>
      <c r="S33" s="19">
        <f>+'PIBTRIM CONSTANTE 07-22'!S38/'PIBTRIM CONSTANTE 07-22'!S33*100-100</f>
        <v>4.199025408585257</v>
      </c>
      <c r="T33" s="21">
        <f>+'PIBTRIM CONSTANTE 07-22'!T38/'PIBTRIM CONSTANTE 07-22'!T33*100-100</f>
        <v>7.7984112407277308</v>
      </c>
      <c r="U33" s="19">
        <f>+'PIBTRIM CONSTANTE 07-22'!U38/'PIBTRIM CONSTANTE 07-22'!U33*100-100</f>
        <v>19.808960060631023</v>
      </c>
      <c r="V33" s="21">
        <f>+'PIBTRIM CONSTANTE 07-22'!V38/'PIBTRIM CONSTANTE 07-22'!V33*100-100</f>
        <v>8.3069115125048683</v>
      </c>
      <c r="AV33" s="28"/>
    </row>
    <row r="34" spans="1:48" s="9" customFormat="1" ht="12.75" customHeight="1">
      <c r="A34" s="23" t="s">
        <v>41</v>
      </c>
      <c r="B34" s="24">
        <f>+'PIBTRIM CONSTANTE 07-22'!B39/'PIBTRIM CONSTANTE 07-22'!B34*100-100</f>
        <v>3.4965841601153755</v>
      </c>
      <c r="C34" s="24">
        <f>+'PIBTRIM CONSTANTE 07-22'!C39/'PIBTRIM CONSTANTE 07-22'!C34*100-100</f>
        <v>10.433906108466303</v>
      </c>
      <c r="D34" s="24">
        <f>+'PIBTRIM CONSTANTE 07-22'!D39/'PIBTRIM CONSTANTE 07-22'!D34*100-100</f>
        <v>22.758637178720861</v>
      </c>
      <c r="E34" s="24">
        <f>+'PIBTRIM CONSTANTE 07-22'!E39/'PIBTRIM CONSTANTE 07-22'!E34*100-100</f>
        <v>3.873888610856028</v>
      </c>
      <c r="F34" s="24">
        <f>+'PIBTRIM CONSTANTE 07-22'!F39/'PIBTRIM CONSTANTE 07-22'!F34*100-100</f>
        <v>5.0564410861691869</v>
      </c>
      <c r="G34" s="24">
        <f>+'PIBTRIM CONSTANTE 07-22'!G39/'PIBTRIM CONSTANTE 07-22'!G34*100-100</f>
        <v>26.658392430615407</v>
      </c>
      <c r="H34" s="24">
        <f>+'PIBTRIM CONSTANTE 07-22'!H39/'PIBTRIM CONSTANTE 07-22'!H34*100-100</f>
        <v>2.5941248559740302</v>
      </c>
      <c r="I34" s="24">
        <f>+'PIBTRIM CONSTANTE 07-22'!I39/'PIBTRIM CONSTANTE 07-22'!I34*100-100</f>
        <v>2.5959079866729269</v>
      </c>
      <c r="J34" s="24">
        <f>+'PIBTRIM CONSTANTE 07-22'!J39/'PIBTRIM CONSTANTE 07-22'!J34*100-100</f>
        <v>2.3464014851060568</v>
      </c>
      <c r="K34" s="24">
        <f>+'PIBTRIM CONSTANTE 07-22'!K39/'PIBTRIM CONSTANTE 07-22'!K34*100-100</f>
        <v>8.1616120936581922</v>
      </c>
      <c r="L34" s="24">
        <f>+'PIBTRIM CONSTANTE 07-22'!L39/'PIBTRIM CONSTANTE 07-22'!L34*100-100</f>
        <v>5.4166395269769936</v>
      </c>
      <c r="M34" s="24">
        <f>+'PIBTRIM CONSTANTE 07-22'!M39/'PIBTRIM CONSTANTE 07-22'!M34*100-100</f>
        <v>2.8914388519362575</v>
      </c>
      <c r="N34" s="24">
        <f>+'PIBTRIM CONSTANTE 07-22'!N39/'PIBTRIM CONSTANTE 07-22'!N34*100-100</f>
        <v>13.320349933537386</v>
      </c>
      <c r="O34" s="24">
        <f>+'PIBTRIM CONSTANTE 07-22'!O39/'PIBTRIM CONSTANTE 07-22'!O34*100-100</f>
        <v>3.3955048698665706</v>
      </c>
      <c r="P34" s="24">
        <f>+'PIBTRIM CONSTANTE 07-22'!P39/'PIBTRIM CONSTANTE 07-22'!P34*100-100</f>
        <v>24.464063794531896</v>
      </c>
      <c r="Q34" s="24">
        <f>+'PIBTRIM CONSTANTE 07-22'!Q39/'PIBTRIM CONSTANTE 07-22'!Q34*100-100</f>
        <v>6.7993063018012805</v>
      </c>
      <c r="R34" s="24">
        <f>+'PIBTRIM CONSTANTE 07-22'!R39/'PIBTRIM CONSTANTE 07-22'!R34*100-100</f>
        <v>-2.3540265953626829</v>
      </c>
      <c r="S34" s="24">
        <f>+'PIBTRIM CONSTANTE 07-22'!S39/'PIBTRIM CONSTANTE 07-22'!S34*100-100</f>
        <v>0.25910770401966943</v>
      </c>
      <c r="T34" s="26">
        <f>+'PIBTRIM CONSTANTE 07-22'!T39/'PIBTRIM CONSTANTE 07-22'!T34*100-100</f>
        <v>6.7237981995093179</v>
      </c>
      <c r="U34" s="24">
        <f>+'PIBTRIM CONSTANTE 07-22'!U39/'PIBTRIM CONSTANTE 07-22'!U34*100-100</f>
        <v>11.130590177154161</v>
      </c>
      <c r="V34" s="26">
        <f>+'PIBTRIM CONSTANTE 07-22'!V39/'PIBTRIM CONSTANTE 07-22'!V34*100-100</f>
        <v>6.9034376053692199</v>
      </c>
      <c r="AV34" s="28"/>
    </row>
    <row r="35" spans="1:48" s="9" customFormat="1" ht="12.75" customHeight="1">
      <c r="A35" s="27" t="s">
        <v>14</v>
      </c>
      <c r="B35" s="24">
        <f>+'PIBTRIM CONSTANTE 07-22'!B40/'PIBTRIM CONSTANTE 07-22'!B35*100-100</f>
        <v>2.2625973328559894</v>
      </c>
      <c r="C35" s="24">
        <f>+'PIBTRIM CONSTANTE 07-22'!C40/'PIBTRIM CONSTANTE 07-22'!C35*100-100</f>
        <v>20.896971837203154</v>
      </c>
      <c r="D35" s="24">
        <f>+'PIBTRIM CONSTANTE 07-22'!D40/'PIBTRIM CONSTANTE 07-22'!D35*100-100</f>
        <v>28.220132937663493</v>
      </c>
      <c r="E35" s="24">
        <f>+'PIBTRIM CONSTANTE 07-22'!E40/'PIBTRIM CONSTANTE 07-22'!E35*100-100</f>
        <v>1.2493862303620773</v>
      </c>
      <c r="F35" s="24">
        <f>+'PIBTRIM CONSTANTE 07-22'!F40/'PIBTRIM CONSTANTE 07-22'!F35*100-100</f>
        <v>9.5239588805858801</v>
      </c>
      <c r="G35" s="24">
        <f>+'PIBTRIM CONSTANTE 07-22'!G40/'PIBTRIM CONSTANTE 07-22'!G35*100-100</f>
        <v>35.272509265315051</v>
      </c>
      <c r="H35" s="24">
        <f>+'PIBTRIM CONSTANTE 07-22'!H40/'PIBTRIM CONSTANTE 07-22'!H35*100-100</f>
        <v>0.13358346391231635</v>
      </c>
      <c r="I35" s="24">
        <f>+'PIBTRIM CONSTANTE 07-22'!I40/'PIBTRIM CONSTANTE 07-22'!I35*100-100</f>
        <v>0.97158781284196039</v>
      </c>
      <c r="J35" s="24">
        <f>+'PIBTRIM CONSTANTE 07-22'!J40/'PIBTRIM CONSTANTE 07-22'!J35*100-100</f>
        <v>-0.36890581178290915</v>
      </c>
      <c r="K35" s="24">
        <f>+'PIBTRIM CONSTANTE 07-22'!K40/'PIBTRIM CONSTANTE 07-22'!K35*100-100</f>
        <v>4.7352465680110498</v>
      </c>
      <c r="L35" s="24">
        <f>+'PIBTRIM CONSTANTE 07-22'!L40/'PIBTRIM CONSTANTE 07-22'!L35*100-100</f>
        <v>7.4653331462322541</v>
      </c>
      <c r="M35" s="24">
        <f>+'PIBTRIM CONSTANTE 07-22'!M40/'PIBTRIM CONSTANTE 07-22'!M35*100-100</f>
        <v>3.8219616896001583</v>
      </c>
      <c r="N35" s="24">
        <f>+'PIBTRIM CONSTANTE 07-22'!N40/'PIBTRIM CONSTANTE 07-22'!N35*100-100</f>
        <v>10.107962849464911</v>
      </c>
      <c r="O35" s="24">
        <f>+'PIBTRIM CONSTANTE 07-22'!O40/'PIBTRIM CONSTANTE 07-22'!O35*100-100</f>
        <v>5.7560212790833418</v>
      </c>
      <c r="P35" s="24">
        <f>+'PIBTRIM CONSTANTE 07-22'!P40/'PIBTRIM CONSTANTE 07-22'!P35*100-100</f>
        <v>12.935583878746115</v>
      </c>
      <c r="Q35" s="24">
        <f>+'PIBTRIM CONSTANTE 07-22'!Q40/'PIBTRIM CONSTANTE 07-22'!Q35*100-100</f>
        <v>5.1851628285998856</v>
      </c>
      <c r="R35" s="24">
        <f>+'PIBTRIM CONSTANTE 07-22'!R40/'PIBTRIM CONSTANTE 07-22'!R35*100-100</f>
        <v>0.83256452375057677</v>
      </c>
      <c r="S35" s="24">
        <f>+'PIBTRIM CONSTANTE 07-22'!S40/'PIBTRIM CONSTANTE 07-22'!S35*100-100</f>
        <v>0.10619673329614443</v>
      </c>
      <c r="T35" s="26">
        <f>+'PIBTRIM CONSTANTE 07-22'!T40/'PIBTRIM CONSTANTE 07-22'!T35*100-100</f>
        <v>6.5439955303437216</v>
      </c>
      <c r="U35" s="24">
        <f>+'PIBTRIM CONSTANTE 07-22'!U40/'PIBTRIM CONSTANTE 07-22'!U35*100-100</f>
        <v>11.913016771627866</v>
      </c>
      <c r="V35" s="26">
        <f>+'PIBTRIM CONSTANTE 07-22'!V40/'PIBTRIM CONSTANTE 07-22'!V35*100-100</f>
        <v>6.750609272691861</v>
      </c>
      <c r="AV35" s="28"/>
    </row>
    <row r="36" spans="1:48" s="9" customFormat="1" ht="12.75" customHeight="1">
      <c r="A36" s="23" t="s">
        <v>33</v>
      </c>
      <c r="B36" s="24">
        <f>+'PIBTRIM CONSTANTE 07-22'!B41/'PIBTRIM CONSTANTE 07-22'!B36*100-100</f>
        <v>6.584516382004594</v>
      </c>
      <c r="C36" s="24">
        <f>+'PIBTRIM CONSTANTE 07-22'!C41/'PIBTRIM CONSTANTE 07-22'!C36*100-100</f>
        <v>16.966132630298119</v>
      </c>
      <c r="D36" s="24">
        <f>+'PIBTRIM CONSTANTE 07-22'!D41/'PIBTRIM CONSTANTE 07-22'!D36*100-100</f>
        <v>25.17591563846166</v>
      </c>
      <c r="E36" s="24">
        <f>+'PIBTRIM CONSTANTE 07-22'!E41/'PIBTRIM CONSTANTE 07-22'!E36*100-100</f>
        <v>4.5628356514273918</v>
      </c>
      <c r="F36" s="24">
        <f>+'PIBTRIM CONSTANTE 07-22'!F41/'PIBTRIM CONSTANTE 07-22'!F36*100-100</f>
        <v>3.5381300026387663</v>
      </c>
      <c r="G36" s="24">
        <f>+'PIBTRIM CONSTANTE 07-22'!G41/'PIBTRIM CONSTANTE 07-22'!G36*100-100</f>
        <v>25.124981875263998</v>
      </c>
      <c r="H36" s="24">
        <f>+'PIBTRIM CONSTANTE 07-22'!H41/'PIBTRIM CONSTANTE 07-22'!H36*100-100</f>
        <v>3.9029578699040286</v>
      </c>
      <c r="I36" s="24">
        <f>+'PIBTRIM CONSTANTE 07-22'!I41/'PIBTRIM CONSTANTE 07-22'!I36*100-100</f>
        <v>1.3725289856130161</v>
      </c>
      <c r="J36" s="24">
        <f>+'PIBTRIM CONSTANTE 07-22'!J41/'PIBTRIM CONSTANTE 07-22'!J36*100-100</f>
        <v>5.0390828605303852</v>
      </c>
      <c r="K36" s="24">
        <f>+'PIBTRIM CONSTANTE 07-22'!K41/'PIBTRIM CONSTANTE 07-22'!K36*100-100</f>
        <v>4.3287474973825937</v>
      </c>
      <c r="L36" s="24">
        <f>+'PIBTRIM CONSTANTE 07-22'!L41/'PIBTRIM CONSTANTE 07-22'!L36*100-100</f>
        <v>8.011144818089889</v>
      </c>
      <c r="M36" s="24">
        <f>+'PIBTRIM CONSTANTE 07-22'!M41/'PIBTRIM CONSTANTE 07-22'!M36*100-100</f>
        <v>3.2273055871114451</v>
      </c>
      <c r="N36" s="24">
        <f>+'PIBTRIM CONSTANTE 07-22'!N41/'PIBTRIM CONSTANTE 07-22'!N36*100-100</f>
        <v>15.119323964277157</v>
      </c>
      <c r="O36" s="24">
        <f>+'PIBTRIM CONSTANTE 07-22'!O41/'PIBTRIM CONSTANTE 07-22'!O36*100-100</f>
        <v>1.962514227217909</v>
      </c>
      <c r="P36" s="24">
        <f>+'PIBTRIM CONSTANTE 07-22'!P41/'PIBTRIM CONSTANTE 07-22'!P36*100-100</f>
        <v>15.096126384776085</v>
      </c>
      <c r="Q36" s="24">
        <f>+'PIBTRIM CONSTANTE 07-22'!Q41/'PIBTRIM CONSTANTE 07-22'!Q36*100-100</f>
        <v>6.5203458025461458</v>
      </c>
      <c r="R36" s="24">
        <f>+'PIBTRIM CONSTANTE 07-22'!R41/'PIBTRIM CONSTANTE 07-22'!R36*100-100</f>
        <v>-2.1688561997385989</v>
      </c>
      <c r="S36" s="24">
        <f>+'PIBTRIM CONSTANTE 07-22'!S41/'PIBTRIM CONSTANTE 07-22'!S36*100-100</f>
        <v>-4.7549573772499798E-2</v>
      </c>
      <c r="T36" s="26">
        <f>+'PIBTRIM CONSTANTE 07-22'!T41/'PIBTRIM CONSTANTE 07-22'!T36*100-100</f>
        <v>7.0879059842522452</v>
      </c>
      <c r="U36" s="24">
        <f>+'PIBTRIM CONSTANTE 07-22'!U41/'PIBTRIM CONSTANTE 07-22'!U36*100-100</f>
        <v>9.6631990193572221</v>
      </c>
      <c r="V36" s="26">
        <f>+'PIBTRIM CONSTANTE 07-22'!V41/'PIBTRIM CONSTANTE 07-22'!V36*100-100</f>
        <v>7.1932421656288597</v>
      </c>
      <c r="AV36" s="28"/>
    </row>
    <row r="37" spans="1:48" s="9" customFormat="1" ht="12.75" customHeight="1">
      <c r="A37" s="23" t="s">
        <v>34</v>
      </c>
      <c r="B37" s="24">
        <f>+'PIBTRIM CONSTANTE 07-22'!B42/'PIBTRIM CONSTANTE 07-22'!B37*100-100</f>
        <v>2.9991207474612764</v>
      </c>
      <c r="C37" s="24">
        <f>+'PIBTRIM CONSTANTE 07-22'!C42/'PIBTRIM CONSTANTE 07-22'!C37*100-100</f>
        <v>26.080577812887924</v>
      </c>
      <c r="D37" s="24">
        <f>+'PIBTRIM CONSTANTE 07-22'!D42/'PIBTRIM CONSTANTE 07-22'!D37*100-100</f>
        <v>25.434312627880942</v>
      </c>
      <c r="E37" s="24">
        <f>+'PIBTRIM CONSTANTE 07-22'!E42/'PIBTRIM CONSTANTE 07-22'!E37*100-100</f>
        <v>4.5858203211848689</v>
      </c>
      <c r="F37" s="24">
        <f>+'PIBTRIM CONSTANTE 07-22'!F42/'PIBTRIM CONSTANTE 07-22'!F37*100-100</f>
        <v>2.7573978090137814</v>
      </c>
      <c r="G37" s="24">
        <f>+'PIBTRIM CONSTANTE 07-22'!G42/'PIBTRIM CONSTANTE 07-22'!G37*100-100</f>
        <v>29.096539752572568</v>
      </c>
      <c r="H37" s="24">
        <f>+'PIBTRIM CONSTANTE 07-22'!H42/'PIBTRIM CONSTANTE 07-22'!H37*100-100</f>
        <v>6.8016805077605511</v>
      </c>
      <c r="I37" s="24">
        <f>+'PIBTRIM CONSTANTE 07-22'!I42/'PIBTRIM CONSTANTE 07-22'!I37*100-100</f>
        <v>-0.14563990533406468</v>
      </c>
      <c r="J37" s="24">
        <f>+'PIBTRIM CONSTANTE 07-22'!J42/'PIBTRIM CONSTANTE 07-22'!J37*100-100</f>
        <v>2.2231795396824907</v>
      </c>
      <c r="K37" s="24">
        <f>+'PIBTRIM CONSTANTE 07-22'!K42/'PIBTRIM CONSTANTE 07-22'!K37*100-100</f>
        <v>8.5757776585159178</v>
      </c>
      <c r="L37" s="24">
        <f>+'PIBTRIM CONSTANTE 07-22'!L42/'PIBTRIM CONSTANTE 07-22'!L37*100-100</f>
        <v>4.7581400294286027</v>
      </c>
      <c r="M37" s="24">
        <f>+'PIBTRIM CONSTANTE 07-22'!M42/'PIBTRIM CONSTANTE 07-22'!M37*100-100</f>
        <v>2.5978872061453728</v>
      </c>
      <c r="N37" s="24">
        <f>+'PIBTRIM CONSTANTE 07-22'!N42/'PIBTRIM CONSTANTE 07-22'!N37*100-100</f>
        <v>15.438236129624386</v>
      </c>
      <c r="O37" s="24">
        <f>+'PIBTRIM CONSTANTE 07-22'!O42/'PIBTRIM CONSTANTE 07-22'!O37*100-100</f>
        <v>4.1480829616592274</v>
      </c>
      <c r="P37" s="24">
        <f>+'PIBTRIM CONSTANTE 07-22'!P42/'PIBTRIM CONSTANTE 07-22'!P37*100-100</f>
        <v>30.445299782446625</v>
      </c>
      <c r="Q37" s="24">
        <f>+'PIBTRIM CONSTANTE 07-22'!Q42/'PIBTRIM CONSTANTE 07-22'!Q37*100-100</f>
        <v>7.5712308114326561</v>
      </c>
      <c r="R37" s="24">
        <f>+'PIBTRIM CONSTANTE 07-22'!R42/'PIBTRIM CONSTANTE 07-22'!R37*100-100</f>
        <v>-3.8176475747741421</v>
      </c>
      <c r="S37" s="24">
        <f>+'PIBTRIM CONSTANTE 07-22'!S42/'PIBTRIM CONSTANTE 07-22'!S37*100-100</f>
        <v>-1.0882054875544895</v>
      </c>
      <c r="T37" s="26">
        <f>+'PIBTRIM CONSTANTE 07-22'!T42/'PIBTRIM CONSTANTE 07-22'!T37*100-100</f>
        <v>7.9277238256314888</v>
      </c>
      <c r="U37" s="24">
        <f>+'PIBTRIM CONSTANTE 07-22'!U42/'PIBTRIM CONSTANTE 07-22'!U37*100-100</f>
        <v>14.784280774326987</v>
      </c>
      <c r="V37" s="26">
        <f>+'PIBTRIM CONSTANTE 07-22'!V42/'PIBTRIM CONSTANTE 07-22'!V37*100-100</f>
        <v>8.2074078183621282</v>
      </c>
      <c r="AV37" s="28"/>
    </row>
    <row r="38" spans="1:48" s="9" customFormat="1" ht="12.75" customHeight="1">
      <c r="A38" s="27" t="s">
        <v>35</v>
      </c>
      <c r="B38" s="24">
        <f>+'PIBTRIM CONSTANTE 07-22'!B43/'PIBTRIM CONSTANTE 07-22'!B38*100-100</f>
        <v>2.2439988014249792</v>
      </c>
      <c r="C38" s="24">
        <f>+'PIBTRIM CONSTANTE 07-22'!C43/'PIBTRIM CONSTANTE 07-22'!C38*100-100</f>
        <v>-9.3307977904554917</v>
      </c>
      <c r="D38" s="24">
        <f>+'PIBTRIM CONSTANTE 07-22'!D43/'PIBTRIM CONSTANTE 07-22'!D38*100-100</f>
        <v>12.013171450303759</v>
      </c>
      <c r="E38" s="24">
        <f>+'PIBTRIM CONSTANTE 07-22'!E43/'PIBTRIM CONSTANTE 07-22'!E38*100-100</f>
        <v>5.1037873149573585</v>
      </c>
      <c r="F38" s="24">
        <f>+'PIBTRIM CONSTANTE 07-22'!F43/'PIBTRIM CONSTANTE 07-22'!F38*100-100</f>
        <v>4.7553546167352607</v>
      </c>
      <c r="G38" s="24">
        <f>+'PIBTRIM CONSTANTE 07-22'!G43/'PIBTRIM CONSTANTE 07-22'!G38*100-100</f>
        <v>17.027101146926029</v>
      </c>
      <c r="H38" s="24">
        <f>+'PIBTRIM CONSTANTE 07-22'!H43/'PIBTRIM CONSTANTE 07-22'!H38*100-100</f>
        <v>-0.30845943875107196</v>
      </c>
      <c r="I38" s="24">
        <f>+'PIBTRIM CONSTANTE 07-22'!I43/'PIBTRIM CONSTANTE 07-22'!I38*100-100</f>
        <v>7.7884371001856607</v>
      </c>
      <c r="J38" s="24">
        <f>+'PIBTRIM CONSTANTE 07-22'!J43/'PIBTRIM CONSTANTE 07-22'!J38*100-100</f>
        <v>2.5740724765005041</v>
      </c>
      <c r="K38" s="24">
        <f>+'PIBTRIM CONSTANTE 07-22'!K43/'PIBTRIM CONSTANTE 07-22'!K38*100-100</f>
        <v>14.837766052905494</v>
      </c>
      <c r="L38" s="24">
        <f>+'PIBTRIM CONSTANTE 07-22'!L43/'PIBTRIM CONSTANTE 07-22'!L38*100-100</f>
        <v>1.5486577662248351</v>
      </c>
      <c r="M38" s="24">
        <f>+'PIBTRIM CONSTANTE 07-22'!M43/'PIBTRIM CONSTANTE 07-22'!M38*100-100</f>
        <v>1.9288805558052502</v>
      </c>
      <c r="N38" s="24">
        <f>+'PIBTRIM CONSTANTE 07-22'!N43/'PIBTRIM CONSTANTE 07-22'!N38*100-100</f>
        <v>12.466039253189592</v>
      </c>
      <c r="O38" s="24">
        <f>+'PIBTRIM CONSTANTE 07-22'!O43/'PIBTRIM CONSTANTE 07-22'!O38*100-100</f>
        <v>1.9120179235059993</v>
      </c>
      <c r="P38" s="24">
        <f>+'PIBTRIM CONSTANTE 07-22'!P43/'PIBTRIM CONSTANTE 07-22'!P38*100-100</f>
        <v>40.741588464179443</v>
      </c>
      <c r="Q38" s="24">
        <f>+'PIBTRIM CONSTANTE 07-22'!Q43/'PIBTRIM CONSTANTE 07-22'!Q38*100-100</f>
        <v>7.8759532664638243</v>
      </c>
      <c r="R38" s="24">
        <f>+'PIBTRIM CONSTANTE 07-22'!R43/'PIBTRIM CONSTANTE 07-22'!R38*100-100</f>
        <v>-4.1702127659574444</v>
      </c>
      <c r="S38" s="24">
        <f>+'PIBTRIM CONSTANTE 07-22'!S43/'PIBTRIM CONSTANTE 07-22'!S38*100-100</f>
        <v>1.9927664447238982</v>
      </c>
      <c r="T38" s="26">
        <f>+'PIBTRIM CONSTANTE 07-22'!T43/'PIBTRIM CONSTANTE 07-22'!T38*100-100</f>
        <v>5.3823602369143657</v>
      </c>
      <c r="U38" s="24">
        <f>+'PIBTRIM CONSTANTE 07-22'!U43/'PIBTRIM CONSTANTE 07-22'!U38*100-100</f>
        <v>8.5949088212197751</v>
      </c>
      <c r="V38" s="26">
        <f>+'PIBTRIM CONSTANTE 07-22'!V43/'PIBTRIM CONSTANTE 07-22'!V38*100-100</f>
        <v>5.5193034908952683</v>
      </c>
      <c r="AV38" s="28"/>
    </row>
    <row r="39" spans="1:48" s="9" customFormat="1" ht="12.75" customHeight="1">
      <c r="A39" s="22" t="s">
        <v>80</v>
      </c>
      <c r="B39" s="19">
        <f>+'PIBTRIM CONSTANTE 07-22'!B44/'PIBTRIM CONSTANTE 07-22'!B39*100-100</f>
        <v>-0.82952096888901394</v>
      </c>
      <c r="C39" s="19">
        <f>+'PIBTRIM CONSTANTE 07-22'!C44/'PIBTRIM CONSTANTE 07-22'!C39*100-100</f>
        <v>14.824019882947141</v>
      </c>
      <c r="D39" s="19">
        <f>+'PIBTRIM CONSTANTE 07-22'!D44/'PIBTRIM CONSTANTE 07-22'!D39*100-100</f>
        <v>8.9132475586146711</v>
      </c>
      <c r="E39" s="19">
        <f>+'PIBTRIM CONSTANTE 07-22'!E44/'PIBTRIM CONSTANTE 07-22'!E39*100-100</f>
        <v>3.5446491914212288</v>
      </c>
      <c r="F39" s="19">
        <f>+'PIBTRIM CONSTANTE 07-22'!F44/'PIBTRIM CONSTANTE 07-22'!F39*100-100</f>
        <v>11.516563169642652</v>
      </c>
      <c r="G39" s="19">
        <f>+'PIBTRIM CONSTANTE 07-22'!G44/'PIBTRIM CONSTANTE 07-22'!G39*100-100</f>
        <v>13.203660658869907</v>
      </c>
      <c r="H39" s="19">
        <f>+'PIBTRIM CONSTANTE 07-22'!H44/'PIBTRIM CONSTANTE 07-22'!H39*100-100</f>
        <v>1.1255902545152452</v>
      </c>
      <c r="I39" s="19">
        <f>+'PIBTRIM CONSTANTE 07-22'!I44/'PIBTRIM CONSTANTE 07-22'!I39*100-100</f>
        <v>0.83585630290741619</v>
      </c>
      <c r="J39" s="19">
        <f>+'PIBTRIM CONSTANTE 07-22'!J44/'PIBTRIM CONSTANTE 07-22'!J39*100-100</f>
        <v>1.904812656385019</v>
      </c>
      <c r="K39" s="19">
        <f>+'PIBTRIM CONSTANTE 07-22'!K44/'PIBTRIM CONSTANTE 07-22'!K39*100-100</f>
        <v>4.0425252097395799</v>
      </c>
      <c r="L39" s="19">
        <f>+'PIBTRIM CONSTANTE 07-22'!L44/'PIBTRIM CONSTANTE 07-22'!L39*100-100</f>
        <v>6.0011098298654417</v>
      </c>
      <c r="M39" s="19">
        <f>+'PIBTRIM CONSTANTE 07-22'!M44/'PIBTRIM CONSTANTE 07-22'!M39*100-100</f>
        <v>3.2933803368586041</v>
      </c>
      <c r="N39" s="19">
        <f>+'PIBTRIM CONSTANTE 07-22'!N44/'PIBTRIM CONSTANTE 07-22'!N39*100-100</f>
        <v>4.7483124110326571</v>
      </c>
      <c r="O39" s="19">
        <f>+'PIBTRIM CONSTANTE 07-22'!O44/'PIBTRIM CONSTANTE 07-22'!O39*100-100</f>
        <v>3.200778027653655</v>
      </c>
      <c r="P39" s="19">
        <f>+'PIBTRIM CONSTANTE 07-22'!P44/'PIBTRIM CONSTANTE 07-22'!P39*100-100</f>
        <v>21.977884823973071</v>
      </c>
      <c r="Q39" s="19">
        <f>+'PIBTRIM CONSTANTE 07-22'!Q44/'PIBTRIM CONSTANTE 07-22'!Q39*100-100</f>
        <v>6.4183858074748059</v>
      </c>
      <c r="R39" s="19">
        <f>+'PIBTRIM CONSTANTE 07-22'!R44/'PIBTRIM CONSTANTE 07-22'!R39*100-100</f>
        <v>3.8133387647950769</v>
      </c>
      <c r="S39" s="19">
        <f>+'PIBTRIM CONSTANTE 07-22'!S44/'PIBTRIM CONSTANTE 07-22'!S39*100-100</f>
        <v>4.7748392915971607</v>
      </c>
      <c r="T39" s="21">
        <f>+'PIBTRIM CONSTANTE 07-22'!T44/'PIBTRIM CONSTANTE 07-22'!T39*100-100</f>
        <v>5.0090407575838753</v>
      </c>
      <c r="U39" s="19">
        <f>+'PIBTRIM CONSTANTE 07-22'!U44/'PIBTRIM CONSTANTE 07-22'!U39*100-100</f>
        <v>6.5042844378340163</v>
      </c>
      <c r="V39" s="21">
        <f>+'PIBTRIM CONSTANTE 07-22'!V44/'PIBTRIM CONSTANTE 07-22'!V39*100-100</f>
        <v>5.0666115090385517</v>
      </c>
      <c r="AV39" s="28"/>
    </row>
    <row r="40" spans="1:48" s="9" customFormat="1" ht="12.75" customHeight="1">
      <c r="A40" s="18" t="s">
        <v>14</v>
      </c>
      <c r="B40" s="19">
        <f>+'PIBTRIM CONSTANTE 07-22'!B45/'PIBTRIM CONSTANTE 07-22'!B40*100-100</f>
        <v>0.65349180509606697</v>
      </c>
      <c r="C40" s="19">
        <f>+'PIBTRIM CONSTANTE 07-22'!C45/'PIBTRIM CONSTANTE 07-22'!C40*100-100</f>
        <v>11.424711552504732</v>
      </c>
      <c r="D40" s="19">
        <f>+'PIBTRIM CONSTANTE 07-22'!D45/'PIBTRIM CONSTANTE 07-22'!D40*100-100</f>
        <v>2.9452691839045002</v>
      </c>
      <c r="E40" s="19">
        <f>+'PIBTRIM CONSTANTE 07-22'!E45/'PIBTRIM CONSTANTE 07-22'!E40*100-100</f>
        <v>3.2613874035160251</v>
      </c>
      <c r="F40" s="19">
        <f>+'PIBTRIM CONSTANTE 07-22'!F45/'PIBTRIM CONSTANTE 07-22'!F40*100-100</f>
        <v>1.522083091704431</v>
      </c>
      <c r="G40" s="19">
        <f>+'PIBTRIM CONSTANTE 07-22'!G45/'PIBTRIM CONSTANTE 07-22'!G40*100-100</f>
        <v>8.7377371650411533</v>
      </c>
      <c r="H40" s="19">
        <f>+'PIBTRIM CONSTANTE 07-22'!H45/'PIBTRIM CONSTANTE 07-22'!H40*100-100</f>
        <v>-0.97973400719583026</v>
      </c>
      <c r="I40" s="19">
        <f>+'PIBTRIM CONSTANTE 07-22'!I45/'PIBTRIM CONSTANTE 07-22'!I40*100-100</f>
        <v>3.4496678455152647</v>
      </c>
      <c r="J40" s="19">
        <f>+'PIBTRIM CONSTANTE 07-22'!J45/'PIBTRIM CONSTANTE 07-22'!J40*100-100</f>
        <v>4.5437570362993682</v>
      </c>
      <c r="K40" s="19">
        <f>+'PIBTRIM CONSTANTE 07-22'!K45/'PIBTRIM CONSTANTE 07-22'!K40*100-100</f>
        <v>2.4099879235381536</v>
      </c>
      <c r="L40" s="19">
        <f>+'PIBTRIM CONSTANTE 07-22'!L45/'PIBTRIM CONSTANTE 07-22'!L40*100-100</f>
        <v>6.6777799069676007</v>
      </c>
      <c r="M40" s="19">
        <f>+'PIBTRIM CONSTANTE 07-22'!M45/'PIBTRIM CONSTANTE 07-22'!M40*100-100</f>
        <v>2.4171184450495957</v>
      </c>
      <c r="N40" s="19">
        <f>+'PIBTRIM CONSTANTE 07-22'!N45/'PIBTRIM CONSTANTE 07-22'!N40*100-100</f>
        <v>9.363091415114539</v>
      </c>
      <c r="O40" s="19">
        <f>+'PIBTRIM CONSTANTE 07-22'!O45/'PIBTRIM CONSTANTE 07-22'!O40*100-100</f>
        <v>4.6674727932285407</v>
      </c>
      <c r="P40" s="19">
        <f>+'PIBTRIM CONSTANTE 07-22'!P45/'PIBTRIM CONSTANTE 07-22'!P40*100-100</f>
        <v>21.436501836194395</v>
      </c>
      <c r="Q40" s="19">
        <f>+'PIBTRIM CONSTANTE 07-22'!Q45/'PIBTRIM CONSTANTE 07-22'!Q40*100-100</f>
        <v>7.6029792135499292</v>
      </c>
      <c r="R40" s="19">
        <f>+'PIBTRIM CONSTANTE 07-22'!R45/'PIBTRIM CONSTANTE 07-22'!R40*100-100</f>
        <v>7.0853138738256263</v>
      </c>
      <c r="S40" s="19">
        <f>+'PIBTRIM CONSTANTE 07-22'!S45/'PIBTRIM CONSTANTE 07-22'!S40*100-100</f>
        <v>3.535174942633887</v>
      </c>
      <c r="T40" s="21">
        <f>+'PIBTRIM CONSTANTE 07-22'!T45/'PIBTRIM CONSTANTE 07-22'!T40*100-100</f>
        <v>4.1049158639111312</v>
      </c>
      <c r="U40" s="19">
        <f>+'PIBTRIM CONSTANTE 07-22'!U45/'PIBTRIM CONSTANTE 07-22'!U40*100-100</f>
        <v>11.262505092571629</v>
      </c>
      <c r="V40" s="21">
        <f>+'PIBTRIM CONSTANTE 07-22'!V45/'PIBTRIM CONSTANTE 07-22'!V40*100-100</f>
        <v>4.3915869640408545</v>
      </c>
      <c r="AV40" s="28"/>
    </row>
    <row r="41" spans="1:48" s="9" customFormat="1" ht="12.75" customHeight="1">
      <c r="A41" s="22" t="s">
        <v>33</v>
      </c>
      <c r="B41" s="19">
        <f>+'PIBTRIM CONSTANTE 07-22'!B46/'PIBTRIM CONSTANTE 07-22'!B41*100-100</f>
        <v>-2.881395361418754</v>
      </c>
      <c r="C41" s="19">
        <f>+'PIBTRIM CONSTANTE 07-22'!C46/'PIBTRIM CONSTANTE 07-22'!C41*100-100</f>
        <v>27.127401345446984</v>
      </c>
      <c r="D41" s="19">
        <f>+'PIBTRIM CONSTANTE 07-22'!D46/'PIBTRIM CONSTANTE 07-22'!D41*100-100</f>
        <v>5.8689795854809432</v>
      </c>
      <c r="E41" s="19">
        <f>+'PIBTRIM CONSTANTE 07-22'!E46/'PIBTRIM CONSTANTE 07-22'!E41*100-100</f>
        <v>3.3723682977414313</v>
      </c>
      <c r="F41" s="19">
        <f>+'PIBTRIM CONSTANTE 07-22'!F46/'PIBTRIM CONSTANTE 07-22'!F41*100-100</f>
        <v>9.0931294467452517</v>
      </c>
      <c r="G41" s="19">
        <f>+'PIBTRIM CONSTANTE 07-22'!G46/'PIBTRIM CONSTANTE 07-22'!G41*100-100</f>
        <v>9.254976647168192</v>
      </c>
      <c r="H41" s="19">
        <f>+'PIBTRIM CONSTANTE 07-22'!H46/'PIBTRIM CONSTANTE 07-22'!H41*100-100</f>
        <v>3.2892008113794873</v>
      </c>
      <c r="I41" s="19">
        <f>+'PIBTRIM CONSTANTE 07-22'!I46/'PIBTRIM CONSTANTE 07-22'!I41*100-100</f>
        <v>2.2360981790606331</v>
      </c>
      <c r="J41" s="19">
        <f>+'PIBTRIM CONSTANTE 07-22'!J46/'PIBTRIM CONSTANTE 07-22'!J41*100-100</f>
        <v>1.984452228822704</v>
      </c>
      <c r="K41" s="19">
        <f>+'PIBTRIM CONSTANTE 07-22'!K46/'PIBTRIM CONSTANTE 07-22'!K41*100-100</f>
        <v>5.1322454167891891</v>
      </c>
      <c r="L41" s="19">
        <f>+'PIBTRIM CONSTANTE 07-22'!L46/'PIBTRIM CONSTANTE 07-22'!L41*100-100</f>
        <v>3.0136518528530729</v>
      </c>
      <c r="M41" s="19">
        <f>+'PIBTRIM CONSTANTE 07-22'!M46/'PIBTRIM CONSTANTE 07-22'!M41*100-100</f>
        <v>2.4836176279325599</v>
      </c>
      <c r="N41" s="19">
        <f>+'PIBTRIM CONSTANTE 07-22'!N46/'PIBTRIM CONSTANTE 07-22'!N41*100-100</f>
        <v>4.7708918975296228</v>
      </c>
      <c r="O41" s="19">
        <f>+'PIBTRIM CONSTANTE 07-22'!O46/'PIBTRIM CONSTANTE 07-22'!O41*100-100</f>
        <v>0.5640798694822422</v>
      </c>
      <c r="P41" s="19">
        <f>+'PIBTRIM CONSTANTE 07-22'!P46/'PIBTRIM CONSTANTE 07-22'!P41*100-100</f>
        <v>23.186626616168212</v>
      </c>
      <c r="Q41" s="19">
        <f>+'PIBTRIM CONSTANTE 07-22'!Q46/'PIBTRIM CONSTANTE 07-22'!Q41*100-100</f>
        <v>6.9489079884972966</v>
      </c>
      <c r="R41" s="19">
        <f>+'PIBTRIM CONSTANTE 07-22'!R46/'PIBTRIM CONSTANTE 07-22'!R41*100-100</f>
        <v>3.657155797101467</v>
      </c>
      <c r="S41" s="19">
        <f>+'PIBTRIM CONSTANTE 07-22'!S46/'PIBTRIM CONSTANTE 07-22'!S41*100-100</f>
        <v>2.688879760801683</v>
      </c>
      <c r="T41" s="21">
        <f>+'PIBTRIM CONSTANTE 07-22'!T46/'PIBTRIM CONSTANTE 07-22'!T41*100-100</f>
        <v>4.5087535271508301</v>
      </c>
      <c r="U41" s="19">
        <f>+'PIBTRIM CONSTANTE 07-22'!U46/'PIBTRIM CONSTANTE 07-22'!U41*100-100</f>
        <v>10.58612207813168</v>
      </c>
      <c r="V41" s="21">
        <f>+'PIBTRIM CONSTANTE 07-22'!V46/'PIBTRIM CONSTANTE 07-22'!V41*100-100</f>
        <v>4.761079202024419</v>
      </c>
      <c r="AV41" s="28"/>
    </row>
    <row r="42" spans="1:48" s="9" customFormat="1" ht="12.75" customHeight="1">
      <c r="A42" s="22" t="s">
        <v>34</v>
      </c>
      <c r="B42" s="19">
        <f>+'PIBTRIM CONSTANTE 07-22'!B47/'PIBTRIM CONSTANTE 07-22'!B42*100-100</f>
        <v>0.1758895319931213</v>
      </c>
      <c r="C42" s="19">
        <f>+'PIBTRIM CONSTANTE 07-22'!C47/'PIBTRIM CONSTANTE 07-22'!C42*100-100</f>
        <v>15.963122090941638</v>
      </c>
      <c r="D42" s="19">
        <f>+'PIBTRIM CONSTANTE 07-22'!D47/'PIBTRIM CONSTANTE 07-22'!D42*100-100</f>
        <v>9.3540568614627091</v>
      </c>
      <c r="E42" s="19">
        <f>+'PIBTRIM CONSTANTE 07-22'!E47/'PIBTRIM CONSTANTE 07-22'!E42*100-100</f>
        <v>5.1753917979473556</v>
      </c>
      <c r="F42" s="19">
        <f>+'PIBTRIM CONSTANTE 07-22'!F47/'PIBTRIM CONSTANTE 07-22'!F42*100-100</f>
        <v>15.025953793166067</v>
      </c>
      <c r="G42" s="19">
        <f>+'PIBTRIM CONSTANTE 07-22'!G47/'PIBTRIM CONSTANTE 07-22'!G42*100-100</f>
        <v>13.505864447779686</v>
      </c>
      <c r="H42" s="19">
        <f>+'PIBTRIM CONSTANTE 07-22'!H47/'PIBTRIM CONSTANTE 07-22'!H42*100-100</f>
        <v>0.99244286624784195</v>
      </c>
      <c r="I42" s="19">
        <f>+'PIBTRIM CONSTANTE 07-22'!I47/'PIBTRIM CONSTANTE 07-22'!I42*100-100</f>
        <v>-2.3537386345043529</v>
      </c>
      <c r="J42" s="19">
        <f>+'PIBTRIM CONSTANTE 07-22'!J47/'PIBTRIM CONSTANTE 07-22'!J42*100-100</f>
        <v>0.2795679964734461</v>
      </c>
      <c r="K42" s="19">
        <f>+'PIBTRIM CONSTANTE 07-22'!K47/'PIBTRIM CONSTANTE 07-22'!K42*100-100</f>
        <v>6.2816956409313462</v>
      </c>
      <c r="L42" s="19">
        <f>+'PIBTRIM CONSTANTE 07-22'!L47/'PIBTRIM CONSTANTE 07-22'!L42*100-100</f>
        <v>4.7405995897526623</v>
      </c>
      <c r="M42" s="19">
        <f>+'PIBTRIM CONSTANTE 07-22'!M47/'PIBTRIM CONSTANTE 07-22'!M42*100-100</f>
        <v>3.3284839971907161</v>
      </c>
      <c r="N42" s="19">
        <f>+'PIBTRIM CONSTANTE 07-22'!N47/'PIBTRIM CONSTANTE 07-22'!N42*100-100</f>
        <v>4.5477776936472907</v>
      </c>
      <c r="O42" s="19">
        <f>+'PIBTRIM CONSTANTE 07-22'!O47/'PIBTRIM CONSTANTE 07-22'!O42*100-100</f>
        <v>2.0503267848341267</v>
      </c>
      <c r="P42" s="19">
        <f>+'PIBTRIM CONSTANTE 07-22'!P47/'PIBTRIM CONSTANTE 07-22'!P42*100-100</f>
        <v>25.735045426448821</v>
      </c>
      <c r="Q42" s="19">
        <f>+'PIBTRIM CONSTANTE 07-22'!Q47/'PIBTRIM CONSTANTE 07-22'!Q42*100-100</f>
        <v>6.1025318657684124</v>
      </c>
      <c r="R42" s="19">
        <f>+'PIBTRIM CONSTANTE 07-22'!R47/'PIBTRIM CONSTANTE 07-22'!R42*100-100</f>
        <v>5.4875407518865558</v>
      </c>
      <c r="S42" s="19">
        <f>+'PIBTRIM CONSTANTE 07-22'!S47/'PIBTRIM CONSTANTE 07-22'!S42*100-100</f>
        <v>7.5109932069694025</v>
      </c>
      <c r="T42" s="21">
        <f>+'PIBTRIM CONSTANTE 07-22'!T47/'PIBTRIM CONSTANTE 07-22'!T42*100-100</f>
        <v>5.3139528226883215</v>
      </c>
      <c r="U42" s="19">
        <f>+'PIBTRIM CONSTANTE 07-22'!U47/'PIBTRIM CONSTANTE 07-22'!U42*100-100</f>
        <v>1.6771919352885902</v>
      </c>
      <c r="V42" s="21">
        <f>+'PIBTRIM CONSTANTE 07-22'!V47/'PIBTRIM CONSTANTE 07-22'!V42*100-100</f>
        <v>5.1887094757528445</v>
      </c>
      <c r="AV42" s="28"/>
    </row>
    <row r="43" spans="1:48" s="9" customFormat="1" ht="12.75" customHeight="1">
      <c r="A43" s="18" t="s">
        <v>35</v>
      </c>
      <c r="B43" s="19">
        <f>+'PIBTRIM CONSTANTE 07-22'!B48/'PIBTRIM CONSTANTE 07-22'!B43*100-100</f>
        <v>-1.3139185272824108</v>
      </c>
      <c r="C43" s="19">
        <f>+'PIBTRIM CONSTANTE 07-22'!C48/'PIBTRIM CONSTANTE 07-22'!C43*100-100</f>
        <v>8.3255098575794477</v>
      </c>
      <c r="D43" s="19">
        <f>+'PIBTRIM CONSTANTE 07-22'!D48/'PIBTRIM CONSTANTE 07-22'!D43*100-100</f>
        <v>18.896663171104905</v>
      </c>
      <c r="E43" s="19">
        <f>+'PIBTRIM CONSTANTE 07-22'!E48/'PIBTRIM CONSTANTE 07-22'!E43*100-100</f>
        <v>2.3245943043972375</v>
      </c>
      <c r="F43" s="19">
        <f>+'PIBTRIM CONSTANTE 07-22'!F48/'PIBTRIM CONSTANTE 07-22'!F43*100-100</f>
        <v>19.903978284841784</v>
      </c>
      <c r="G43" s="19">
        <f>+'PIBTRIM CONSTANTE 07-22'!G48/'PIBTRIM CONSTANTE 07-22'!G43*100-100</f>
        <v>22.191557830160647</v>
      </c>
      <c r="H43" s="19">
        <f>+'PIBTRIM CONSTANTE 07-22'!H48/'PIBTRIM CONSTANTE 07-22'!H43*100-100</f>
        <v>1.1150427493099357</v>
      </c>
      <c r="I43" s="19">
        <f>+'PIBTRIM CONSTANTE 07-22'!I48/'PIBTRIM CONSTANTE 07-22'!I43*100-100</f>
        <v>1.5985996267261271E-2</v>
      </c>
      <c r="J43" s="19">
        <f>+'PIBTRIM CONSTANTE 07-22'!J48/'PIBTRIM CONSTANTE 07-22'!J43*100-100</f>
        <v>0.91767841863745048</v>
      </c>
      <c r="K43" s="19">
        <f>+'PIBTRIM CONSTANTE 07-22'!K48/'PIBTRIM CONSTANTE 07-22'!K43*100-100</f>
        <v>2.5288365820231036</v>
      </c>
      <c r="L43" s="19">
        <f>+'PIBTRIM CONSTANTE 07-22'!L48/'PIBTRIM CONSTANTE 07-22'!L43*100-100</f>
        <v>9.8762934137653531</v>
      </c>
      <c r="M43" s="19">
        <f>+'PIBTRIM CONSTANTE 07-22'!M48/'PIBTRIM CONSTANTE 07-22'!M43*100-100</f>
        <v>4.9577301533305587</v>
      </c>
      <c r="N43" s="19">
        <f>+'PIBTRIM CONSTANTE 07-22'!N48/'PIBTRIM CONSTANTE 07-22'!N43*100-100</f>
        <v>0.76529872740098881</v>
      </c>
      <c r="O43" s="19">
        <f>+'PIBTRIM CONSTANTE 07-22'!O48/'PIBTRIM CONSTANTE 07-22'!O43*100-100</f>
        <v>5.5925580424416097</v>
      </c>
      <c r="P43" s="19">
        <f>+'PIBTRIM CONSTANTE 07-22'!P48/'PIBTRIM CONSTANTE 07-22'!P43*100-100</f>
        <v>17.962812381417038</v>
      </c>
      <c r="Q43" s="19">
        <f>+'PIBTRIM CONSTANTE 07-22'!Q48/'PIBTRIM CONSTANTE 07-22'!Q43*100-100</f>
        <v>5.0992592076675578</v>
      </c>
      <c r="R43" s="19">
        <f>+'PIBTRIM CONSTANTE 07-22'!R48/'PIBTRIM CONSTANTE 07-22'!R43*100-100</f>
        <v>-1.0406704012387848</v>
      </c>
      <c r="S43" s="19">
        <f>+'PIBTRIM CONSTANTE 07-22'!S48/'PIBTRIM CONSTANTE 07-22'!S43*100-100</f>
        <v>5.3088480207250939</v>
      </c>
      <c r="T43" s="21">
        <f>+'PIBTRIM CONSTANTE 07-22'!T48/'PIBTRIM CONSTANTE 07-22'!T43*100-100</f>
        <v>6.0570980074550249</v>
      </c>
      <c r="U43" s="19">
        <f>+'PIBTRIM CONSTANTE 07-22'!U48/'PIBTRIM CONSTANTE 07-22'!U43*100-100</f>
        <v>3.1571229856832304</v>
      </c>
      <c r="V43" s="21">
        <f>+'PIBTRIM CONSTANTE 07-22'!V48/'PIBTRIM CONSTANTE 07-22'!V43*100-100</f>
        <v>5.8840402714348699</v>
      </c>
      <c r="AV43" s="28"/>
    </row>
    <row r="44" spans="1:48" s="8" customFormat="1" ht="12.75" customHeight="1">
      <c r="A44" s="23" t="s">
        <v>81</v>
      </c>
      <c r="B44" s="24">
        <f>+'PIBTRIM CONSTANTE 07-22'!B49/'PIBTRIM CONSTANTE 07-22'!B44*100-100</f>
        <v>0.84943727623505083</v>
      </c>
      <c r="C44" s="24">
        <f>+'PIBTRIM CONSTANTE 07-22'!C49/'PIBTRIM CONSTANTE 07-22'!C44*100-100</f>
        <v>-2.6618542747574878</v>
      </c>
      <c r="D44" s="24">
        <f>+'PIBTRIM CONSTANTE 07-22'!D49/'PIBTRIM CONSTANTE 07-22'!D44*100-100</f>
        <v>9.9591918483839379</v>
      </c>
      <c r="E44" s="24">
        <f>+'PIBTRIM CONSTANTE 07-22'!E49/'PIBTRIM CONSTANTE 07-22'!E44*100-100</f>
        <v>3.4417765588358122</v>
      </c>
      <c r="F44" s="24">
        <f>+'PIBTRIM CONSTANTE 07-22'!F49/'PIBTRIM CONSTANTE 07-22'!F44*100-100</f>
        <v>10.31608036494714</v>
      </c>
      <c r="G44" s="24">
        <f>+'PIBTRIM CONSTANTE 07-22'!G49/'PIBTRIM CONSTANTE 07-22'!G44*100-100</f>
        <v>13.01505537806797</v>
      </c>
      <c r="H44" s="24">
        <f>+'PIBTRIM CONSTANTE 07-22'!H49/'PIBTRIM CONSTANTE 07-22'!H44*100-100</f>
        <v>3.0231096022196766</v>
      </c>
      <c r="I44" s="24">
        <f>+'PIBTRIM CONSTANTE 07-22'!I49/'PIBTRIM CONSTANTE 07-22'!I44*100-100</f>
        <v>4.7395144946691232</v>
      </c>
      <c r="J44" s="24">
        <f>+'PIBTRIM CONSTANTE 07-22'!J49/'PIBTRIM CONSTANTE 07-22'!J44*100-100</f>
        <v>2.7055070729154806</v>
      </c>
      <c r="K44" s="24">
        <f>+'PIBTRIM CONSTANTE 07-22'!K49/'PIBTRIM CONSTANTE 07-22'!K44*100-100</f>
        <v>7.5671030350985546</v>
      </c>
      <c r="L44" s="24">
        <f>+'PIBTRIM CONSTANTE 07-22'!L49/'PIBTRIM CONSTANTE 07-22'!L44*100-100</f>
        <v>4.9058926700462564</v>
      </c>
      <c r="M44" s="24">
        <f>+'PIBTRIM CONSTANTE 07-22'!M49/'PIBTRIM CONSTANTE 07-22'!M44*100-100</f>
        <v>8.9071245468472853</v>
      </c>
      <c r="N44" s="24">
        <f>+'PIBTRIM CONSTANTE 07-22'!N49/'PIBTRIM CONSTANTE 07-22'!N44*100-100</f>
        <v>8.1764267196988527</v>
      </c>
      <c r="O44" s="24">
        <f>+'PIBTRIM CONSTANTE 07-22'!O49/'PIBTRIM CONSTANTE 07-22'!O44*100-100</f>
        <v>2.9205512152430657</v>
      </c>
      <c r="P44" s="24">
        <f>+'PIBTRIM CONSTANTE 07-22'!P49/'PIBTRIM CONSTANTE 07-22'!P44*100-100</f>
        <v>23.374237762169628</v>
      </c>
      <c r="Q44" s="24">
        <f>+'PIBTRIM CONSTANTE 07-22'!Q49/'PIBTRIM CONSTANTE 07-22'!Q44*100-100</f>
        <v>3.3864636005480406</v>
      </c>
      <c r="R44" s="24">
        <f>+'PIBTRIM CONSTANTE 07-22'!R49/'PIBTRIM CONSTANTE 07-22'!R44*100-100</f>
        <v>-2.8628575165678569</v>
      </c>
      <c r="S44" s="24">
        <f>+'PIBTRIM CONSTANTE 07-22'!S49/'PIBTRIM CONSTANTE 07-22'!S44*100-100</f>
        <v>5.1878865406803811</v>
      </c>
      <c r="T44" s="26">
        <f>+'PIBTRIM CONSTANTE 07-22'!T49/'PIBTRIM CONSTANTE 07-22'!T44*100-100</f>
        <v>5.8047569993315875</v>
      </c>
      <c r="U44" s="24">
        <f>+'PIBTRIM CONSTANTE 07-22'!U49/'PIBTRIM CONSTANTE 07-22'!U44*100-100</f>
        <v>3.979599480216649</v>
      </c>
      <c r="V44" s="26">
        <f>+'PIBTRIM CONSTANTE 07-22'!V49/'PIBTRIM CONSTANTE 07-22'!V44*100-100</f>
        <v>5.7326907995380907</v>
      </c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</row>
    <row r="45" spans="1:48" s="8" customFormat="1" ht="12.75" customHeight="1">
      <c r="A45" s="27" t="s">
        <v>14</v>
      </c>
      <c r="B45" s="24">
        <f>+'PIBTRIM CONSTANTE 07-22'!B50/'PIBTRIM CONSTANTE 07-22'!B45*100-100</f>
        <v>-0.60345377289037572</v>
      </c>
      <c r="C45" s="24">
        <f>+'PIBTRIM CONSTANTE 07-22'!C50/'PIBTRIM CONSTANTE 07-22'!C45*100-100</f>
        <v>3.6831929744077172</v>
      </c>
      <c r="D45" s="24">
        <f>+'PIBTRIM CONSTANTE 07-22'!D50/'PIBTRIM CONSTANTE 07-22'!D45*100-100</f>
        <v>10.079701923211616</v>
      </c>
      <c r="E45" s="24">
        <f>+'PIBTRIM CONSTANTE 07-22'!E50/'PIBTRIM CONSTANTE 07-22'!E45*100-100</f>
        <v>6.6374400278059937</v>
      </c>
      <c r="F45" s="24">
        <f>+'PIBTRIM CONSTANTE 07-22'!F50/'PIBTRIM CONSTANTE 07-22'!F45*100-100</f>
        <v>16.034569085280296</v>
      </c>
      <c r="G45" s="24">
        <f>+'PIBTRIM CONSTANTE 07-22'!G50/'PIBTRIM CONSTANTE 07-22'!G45*100-100</f>
        <v>9.9634247358133052</v>
      </c>
      <c r="H45" s="24">
        <f>+'PIBTRIM CONSTANTE 07-22'!H50/'PIBTRIM CONSTANTE 07-22'!H45*100-100</f>
        <v>6.6685979721292625</v>
      </c>
      <c r="I45" s="24">
        <f>+'PIBTRIM CONSTANTE 07-22'!I50/'PIBTRIM CONSTANTE 07-22'!I45*100-100</f>
        <v>5.7382681279902386</v>
      </c>
      <c r="J45" s="24">
        <f>+'PIBTRIM CONSTANTE 07-22'!J50/'PIBTRIM CONSTANTE 07-22'!J45*100-100</f>
        <v>4.0917857474996708</v>
      </c>
      <c r="K45" s="24">
        <f>+'PIBTRIM CONSTANTE 07-22'!K50/'PIBTRIM CONSTANTE 07-22'!K45*100-100</f>
        <v>13.448539605968989</v>
      </c>
      <c r="L45" s="24">
        <f>+'PIBTRIM CONSTANTE 07-22'!L50/'PIBTRIM CONSTANTE 07-22'!L45*100-100</f>
        <v>2.3132744628933324</v>
      </c>
      <c r="M45" s="24">
        <f>+'PIBTRIM CONSTANTE 07-22'!M50/'PIBTRIM CONSTANTE 07-22'!M45*100-100</f>
        <v>8.1608508458451752</v>
      </c>
      <c r="N45" s="24">
        <f>+'PIBTRIM CONSTANTE 07-22'!N50/'PIBTRIM CONSTANTE 07-22'!N45*100-100</f>
        <v>3.8955827224054644</v>
      </c>
      <c r="O45" s="24">
        <f>+'PIBTRIM CONSTANTE 07-22'!O50/'PIBTRIM CONSTANTE 07-22'!O45*100-100</f>
        <v>0.24227620808028405</v>
      </c>
      <c r="P45" s="24">
        <f>+'PIBTRIM CONSTANTE 07-22'!P50/'PIBTRIM CONSTANTE 07-22'!P45*100-100</f>
        <v>26.604241809249203</v>
      </c>
      <c r="Q45" s="24">
        <f>+'PIBTRIM CONSTANTE 07-22'!Q50/'PIBTRIM CONSTANTE 07-22'!Q45*100-100</f>
        <v>3.6077408049370661</v>
      </c>
      <c r="R45" s="24">
        <f>+'PIBTRIM CONSTANTE 07-22'!R50/'PIBTRIM CONSTANTE 07-22'!R45*100-100</f>
        <v>-5.0431375817946815</v>
      </c>
      <c r="S45" s="24">
        <f>+'PIBTRIM CONSTANTE 07-22'!S50/'PIBTRIM CONSTANTE 07-22'!S45*100-100</f>
        <v>2.4945381512686282</v>
      </c>
      <c r="T45" s="26">
        <f>+'PIBTRIM CONSTANTE 07-22'!T50/'PIBTRIM CONSTANTE 07-22'!T45*100-100</f>
        <v>6.8861885624272219</v>
      </c>
      <c r="U45" s="24">
        <f>+'PIBTRIM CONSTANTE 07-22'!U50/'PIBTRIM CONSTANTE 07-22'!U45*100-100</f>
        <v>-7.8748626876601975</v>
      </c>
      <c r="V45" s="26">
        <f>+'PIBTRIM CONSTANTE 07-22'!V50/'PIBTRIM CONSTANTE 07-22'!V45*100-100</f>
        <v>6.2868177552707607</v>
      </c>
    </row>
    <row r="46" spans="1:48" s="8" customFormat="1" ht="12.75" customHeight="1">
      <c r="A46" s="23" t="s">
        <v>33</v>
      </c>
      <c r="B46" s="24">
        <f>+'PIBTRIM CONSTANTE 07-22'!B51/'PIBTRIM CONSTANTE 07-22'!B46*100-100</f>
        <v>1.738573378269237</v>
      </c>
      <c r="C46" s="24">
        <f>+'PIBTRIM CONSTANTE 07-22'!C51/'PIBTRIM CONSTANTE 07-22'!C46*100-100</f>
        <v>-3.5896456725130292</v>
      </c>
      <c r="D46" s="24">
        <f>+'PIBTRIM CONSTANTE 07-22'!D51/'PIBTRIM CONSTANTE 07-22'!D46*100-100</f>
        <v>6.2135965170324141</v>
      </c>
      <c r="E46" s="24">
        <f>+'PIBTRIM CONSTANTE 07-22'!E51/'PIBTRIM CONSTANTE 07-22'!E46*100-100</f>
        <v>5.3128233427605807</v>
      </c>
      <c r="F46" s="24">
        <f>+'PIBTRIM CONSTANTE 07-22'!F51/'PIBTRIM CONSTANTE 07-22'!F46*100-100</f>
        <v>14.374478826991634</v>
      </c>
      <c r="G46" s="24">
        <f>+'PIBTRIM CONSTANTE 07-22'!G51/'PIBTRIM CONSTANTE 07-22'!G46*100-100</f>
        <v>12.658753216568442</v>
      </c>
      <c r="H46" s="24">
        <f>+'PIBTRIM CONSTANTE 07-22'!H51/'PIBTRIM CONSTANTE 07-22'!H46*100-100</f>
        <v>2.1878842803220806</v>
      </c>
      <c r="I46" s="24">
        <f>+'PIBTRIM CONSTANTE 07-22'!I51/'PIBTRIM CONSTANTE 07-22'!I46*100-100</f>
        <v>4.3401106974691857</v>
      </c>
      <c r="J46" s="24">
        <f>+'PIBTRIM CONSTANTE 07-22'!J51/'PIBTRIM CONSTANTE 07-22'!J46*100-100</f>
        <v>1.0523685936941689</v>
      </c>
      <c r="K46" s="24">
        <f>+'PIBTRIM CONSTANTE 07-22'!K51/'PIBTRIM CONSTANTE 07-22'!K46*100-100</f>
        <v>7.1674023860081491</v>
      </c>
      <c r="L46" s="24">
        <f>+'PIBTRIM CONSTANTE 07-22'!L51/'PIBTRIM CONSTANTE 07-22'!L46*100-100</f>
        <v>4.5523855826390616</v>
      </c>
      <c r="M46" s="24">
        <f>+'PIBTRIM CONSTANTE 07-22'!M51/'PIBTRIM CONSTANTE 07-22'!M46*100-100</f>
        <v>9.4423428920073178</v>
      </c>
      <c r="N46" s="24">
        <f>+'PIBTRIM CONSTANTE 07-22'!N51/'PIBTRIM CONSTANTE 07-22'!N46*100-100</f>
        <v>6.2924267131859324</v>
      </c>
      <c r="O46" s="24">
        <f>+'PIBTRIM CONSTANTE 07-22'!O51/'PIBTRIM CONSTANTE 07-22'!O46*100-100</f>
        <v>12.214698097221046</v>
      </c>
      <c r="P46" s="24">
        <f>+'PIBTRIM CONSTANTE 07-22'!P51/'PIBTRIM CONSTANTE 07-22'!P46*100-100</f>
        <v>21.516263093168234</v>
      </c>
      <c r="Q46" s="24">
        <f>+'PIBTRIM CONSTANTE 07-22'!Q51/'PIBTRIM CONSTANTE 07-22'!Q46*100-100</f>
        <v>3.058190863624219</v>
      </c>
      <c r="R46" s="24">
        <f>+'PIBTRIM CONSTANTE 07-22'!R51/'PIBTRIM CONSTANTE 07-22'!R46*100-100</f>
        <v>-2.1103222282905563</v>
      </c>
      <c r="S46" s="24">
        <f>+'PIBTRIM CONSTANTE 07-22'!S51/'PIBTRIM CONSTANTE 07-22'!S46*100-100</f>
        <v>6.0475656245988318</v>
      </c>
      <c r="T46" s="26">
        <f>+'PIBTRIM CONSTANTE 07-22'!T51/'PIBTRIM CONSTANTE 07-22'!T46*100-100</f>
        <v>5.3645627894659782</v>
      </c>
      <c r="U46" s="24">
        <f>+'PIBTRIM CONSTANTE 07-22'!U51/'PIBTRIM CONSTANTE 07-22'!U46*100-100</f>
        <v>10.529473607398728</v>
      </c>
      <c r="V46" s="26">
        <f>+'PIBTRIM CONSTANTE 07-22'!V51/'PIBTRIM CONSTANTE 07-22'!V46*100-100</f>
        <v>5.6266573936429154</v>
      </c>
    </row>
    <row r="47" spans="1:48" s="8" customFormat="1" ht="12.75" customHeight="1">
      <c r="A47" s="23" t="s">
        <v>34</v>
      </c>
      <c r="B47" s="24">
        <f>+'PIBTRIM CONSTANTE 07-22'!B52/'PIBTRIM CONSTANTE 07-22'!B47*100-100</f>
        <v>1.0141541458115881</v>
      </c>
      <c r="C47" s="24">
        <f>+'PIBTRIM CONSTANTE 07-22'!C52/'PIBTRIM CONSTANTE 07-22'!C47*100-100</f>
        <v>-4.609660836407997</v>
      </c>
      <c r="D47" s="24">
        <f>+'PIBTRIM CONSTANTE 07-22'!D52/'PIBTRIM CONSTANTE 07-22'!D47*100-100</f>
        <v>8.6496108976794375</v>
      </c>
      <c r="E47" s="24">
        <f>+'PIBTRIM CONSTANTE 07-22'!E52/'PIBTRIM CONSTANTE 07-22'!E47*100-100</f>
        <v>-0.64193509517275515</v>
      </c>
      <c r="F47" s="24">
        <f>+'PIBTRIM CONSTANTE 07-22'!F52/'PIBTRIM CONSTANTE 07-22'!F47*100-100</f>
        <v>10.156881084987887</v>
      </c>
      <c r="G47" s="24">
        <f>+'PIBTRIM CONSTANTE 07-22'!G52/'PIBTRIM CONSTANTE 07-22'!G47*100-100</f>
        <v>15.150798723663314</v>
      </c>
      <c r="H47" s="24">
        <f>+'PIBTRIM CONSTANTE 07-22'!H52/'PIBTRIM CONSTANTE 07-22'!H47*100-100</f>
        <v>0.94040038339629461</v>
      </c>
      <c r="I47" s="24">
        <f>+'PIBTRIM CONSTANTE 07-22'!I52/'PIBTRIM CONSTANTE 07-22'!I47*100-100</f>
        <v>5.6185369590195506</v>
      </c>
      <c r="J47" s="24">
        <f>+'PIBTRIM CONSTANTE 07-22'!J52/'PIBTRIM CONSTANTE 07-22'!J47*100-100</f>
        <v>3.3154830093694301</v>
      </c>
      <c r="K47" s="24">
        <f>+'PIBTRIM CONSTANTE 07-22'!K52/'PIBTRIM CONSTANTE 07-22'!K47*100-100</f>
        <v>4.8222123653600732</v>
      </c>
      <c r="L47" s="24">
        <f>+'PIBTRIM CONSTANTE 07-22'!L52/'PIBTRIM CONSTANTE 07-22'!L47*100-100</f>
        <v>4.5110337616382594</v>
      </c>
      <c r="M47" s="24">
        <f>+'PIBTRIM CONSTANTE 07-22'!M52/'PIBTRIM CONSTANTE 07-22'!M47*100-100</f>
        <v>9.5412064570943045</v>
      </c>
      <c r="N47" s="24">
        <f>+'PIBTRIM CONSTANTE 07-22'!N52/'PIBTRIM CONSTANTE 07-22'!N47*100-100</f>
        <v>11.352423027131749</v>
      </c>
      <c r="O47" s="24">
        <f>+'PIBTRIM CONSTANTE 07-22'!O52/'PIBTRIM CONSTANTE 07-22'!O47*100-100</f>
        <v>4.2208729033634143</v>
      </c>
      <c r="P47" s="24">
        <f>+'PIBTRIM CONSTANTE 07-22'!P52/'PIBTRIM CONSTANTE 07-22'!P47*100-100</f>
        <v>19.42694951256388</v>
      </c>
      <c r="Q47" s="24">
        <f>+'PIBTRIM CONSTANTE 07-22'!Q52/'PIBTRIM CONSTANTE 07-22'!Q47*100-100</f>
        <v>3.611784410788772</v>
      </c>
      <c r="R47" s="24">
        <f>+'PIBTRIM CONSTANTE 07-22'!R52/'PIBTRIM CONSTANTE 07-22'!R47*100-100</f>
        <v>-4.5148044089042685</v>
      </c>
      <c r="S47" s="24">
        <f>+'PIBTRIM CONSTANTE 07-22'!S52/'PIBTRIM CONSTANTE 07-22'!S47*100-100</f>
        <v>6.4892115131514885</v>
      </c>
      <c r="T47" s="26">
        <f>+'PIBTRIM CONSTANTE 07-22'!T52/'PIBTRIM CONSTANTE 07-22'!T47*100-100</f>
        <v>5.1926406700432182</v>
      </c>
      <c r="U47" s="24">
        <f>+'PIBTRIM CONSTANTE 07-22'!U52/'PIBTRIM CONSTANTE 07-22'!U47*100-100</f>
        <v>12.402598481450084</v>
      </c>
      <c r="V47" s="26">
        <f>+'PIBTRIM CONSTANTE 07-22'!V52/'PIBTRIM CONSTANTE 07-22'!V47*100-100</f>
        <v>5.4637610419158875</v>
      </c>
    </row>
    <row r="48" spans="1:48" s="8" customFormat="1" ht="12.75" customHeight="1">
      <c r="A48" s="23" t="s">
        <v>35</v>
      </c>
      <c r="B48" s="24">
        <f>+'PIBTRIM CONSTANTE 07-22'!B53/'PIBTRIM CONSTANTE 07-22'!B48*100-100</f>
        <v>1.1565302991140385</v>
      </c>
      <c r="C48" s="24">
        <f>+'PIBTRIM CONSTANTE 07-22'!C53/'PIBTRIM CONSTANTE 07-22'!C48*100-100</f>
        <v>-3.278567608932164</v>
      </c>
      <c r="D48" s="24">
        <f>+'PIBTRIM CONSTANTE 07-22'!D53/'PIBTRIM CONSTANTE 07-22'!D48*100-100</f>
        <v>14.862422463527139</v>
      </c>
      <c r="E48" s="24">
        <f>+'PIBTRIM CONSTANTE 07-22'!E53/'PIBTRIM CONSTANTE 07-22'!E48*100-100</f>
        <v>2.6352536275037437</v>
      </c>
      <c r="F48" s="24">
        <f>+'PIBTRIM CONSTANTE 07-22'!F53/'PIBTRIM CONSTANTE 07-22'!F48*100-100</f>
        <v>2.3356829764535973</v>
      </c>
      <c r="G48" s="24">
        <f>+'PIBTRIM CONSTANTE 07-22'!G53/'PIBTRIM CONSTANTE 07-22'!G48*100-100</f>
        <v>14.353290695981997</v>
      </c>
      <c r="H48" s="24">
        <f>+'PIBTRIM CONSTANTE 07-22'!H53/'PIBTRIM CONSTANTE 07-22'!H48*100-100</f>
        <v>2.6704046432938071</v>
      </c>
      <c r="I48" s="24">
        <f>+'PIBTRIM CONSTANTE 07-22'!I53/'PIBTRIM CONSTANTE 07-22'!I48*100-100</f>
        <v>3.4048725520360819</v>
      </c>
      <c r="J48" s="24">
        <f>+'PIBTRIM CONSTANTE 07-22'!J53/'PIBTRIM CONSTANTE 07-22'!J48*100-100</f>
        <v>2.368451488031468</v>
      </c>
      <c r="K48" s="24">
        <f>+'PIBTRIM CONSTANTE 07-22'!K53/'PIBTRIM CONSTANTE 07-22'!K48*100-100</f>
        <v>5.2665753161576134</v>
      </c>
      <c r="L48" s="24">
        <f>+'PIBTRIM CONSTANTE 07-22'!L53/'PIBTRIM CONSTANTE 07-22'!L48*100-100</f>
        <v>7.960041340482249</v>
      </c>
      <c r="M48" s="24">
        <f>+'PIBTRIM CONSTANTE 07-22'!M53/'PIBTRIM CONSTANTE 07-22'!M48*100-100</f>
        <v>8.4879840587712749</v>
      </c>
      <c r="N48" s="24">
        <f>+'PIBTRIM CONSTANTE 07-22'!N53/'PIBTRIM CONSTANTE 07-22'!N48*100-100</f>
        <v>10.911863139018593</v>
      </c>
      <c r="O48" s="24">
        <f>+'PIBTRIM CONSTANTE 07-22'!O53/'PIBTRIM CONSTANTE 07-22'!O48*100-100</f>
        <v>-4.5957767536110197</v>
      </c>
      <c r="P48" s="24">
        <f>+'PIBTRIM CONSTANTE 07-22'!P53/'PIBTRIM CONSTANTE 07-22'!P48*100-100</f>
        <v>25.941380292822799</v>
      </c>
      <c r="Q48" s="24">
        <f>+'PIBTRIM CONSTANTE 07-22'!Q53/'PIBTRIM CONSTANTE 07-22'!Q48*100-100</f>
        <v>3.2711381425384047</v>
      </c>
      <c r="R48" s="24">
        <f>+'PIBTRIM CONSTANTE 07-22'!R53/'PIBTRIM CONSTANTE 07-22'!R48*100-100</f>
        <v>0.510849805554912</v>
      </c>
      <c r="S48" s="24">
        <f>+'PIBTRIM CONSTANTE 07-22'!S53/'PIBTRIM CONSTANTE 07-22'!S48*100-100</f>
        <v>5.6175351982982562</v>
      </c>
      <c r="T48" s="26">
        <f>+'PIBTRIM CONSTANTE 07-22'!T53/'PIBTRIM CONSTANTE 07-22'!T48*100-100</f>
        <v>5.8120381802460912</v>
      </c>
      <c r="U48" s="24">
        <f>+'PIBTRIM CONSTANTE 07-22'!U53/'PIBTRIM CONSTANTE 07-22'!U48*100-100</f>
        <v>2.0241062388036539</v>
      </c>
      <c r="V48" s="26">
        <f>+'PIBTRIM CONSTANTE 07-22'!V53/'PIBTRIM CONSTANTE 07-22'!V48*100-100</f>
        <v>5.5764415611339473</v>
      </c>
    </row>
    <row r="49" spans="1:44" s="8" customFormat="1" ht="12.75" customHeight="1">
      <c r="A49" s="22" t="s">
        <v>82</v>
      </c>
      <c r="B49" s="19">
        <f>+'PIBTRIM CONSTANTE 07-22'!B54/'PIBTRIM CONSTANTE 07-22'!B49*100-100</f>
        <v>3.5527371863329762</v>
      </c>
      <c r="C49" s="19">
        <f>+'PIBTRIM CONSTANTE 07-22'!C54/'PIBTRIM CONSTANTE 07-22'!C49*100-100</f>
        <v>-11.149919991171444</v>
      </c>
      <c r="D49" s="19">
        <f>+'PIBTRIM CONSTANTE 07-22'!D54/'PIBTRIM CONSTANTE 07-22'!D49*100-100</f>
        <v>8.1254655273917109</v>
      </c>
      <c r="E49" s="19">
        <f>+'PIBTRIM CONSTANTE 07-22'!E54/'PIBTRIM CONSTANTE 07-22'!E49*100-100</f>
        <v>1.1485206167432835</v>
      </c>
      <c r="F49" s="19">
        <f>+'PIBTRIM CONSTANTE 07-22'!F54/'PIBTRIM CONSTANTE 07-22'!F49*100-100</f>
        <v>10.176299091796849</v>
      </c>
      <c r="G49" s="19">
        <f>+'PIBTRIM CONSTANTE 07-22'!G54/'PIBTRIM CONSTANTE 07-22'!G49*100-100</f>
        <v>8.05674950531386</v>
      </c>
      <c r="H49" s="19">
        <f>+'PIBTRIM CONSTANTE 07-22'!H54/'PIBTRIM CONSTANTE 07-22'!H49*100-100</f>
        <v>4.0406980211600967</v>
      </c>
      <c r="I49" s="19">
        <f>+'PIBTRIM CONSTANTE 07-22'!I54/'PIBTRIM CONSTANTE 07-22'!I49*100-100</f>
        <v>2.2377598845787077</v>
      </c>
      <c r="J49" s="19">
        <f>+'PIBTRIM CONSTANTE 07-22'!J54/'PIBTRIM CONSTANTE 07-22'!J49*100-100</f>
        <v>1.8392782746331875</v>
      </c>
      <c r="K49" s="19">
        <f>+'PIBTRIM CONSTANTE 07-22'!K54/'PIBTRIM CONSTANTE 07-22'!K49*100-100</f>
        <v>7.2647241061454082</v>
      </c>
      <c r="L49" s="19">
        <f>+'PIBTRIM CONSTANTE 07-22'!L54/'PIBTRIM CONSTANTE 07-22'!L49*100-100</f>
        <v>2.776450602537551</v>
      </c>
      <c r="M49" s="19">
        <f>+'PIBTRIM CONSTANTE 07-22'!M54/'PIBTRIM CONSTANTE 07-22'!M49*100-100</f>
        <v>10.915720509420709</v>
      </c>
      <c r="N49" s="19">
        <f>+'PIBTRIM CONSTANTE 07-22'!N54/'PIBTRIM CONSTANTE 07-22'!N49*100-100</f>
        <v>2.1250938346016142</v>
      </c>
      <c r="O49" s="19">
        <f>+'PIBTRIM CONSTANTE 07-22'!O54/'PIBTRIM CONSTANTE 07-22'!O49*100-100</f>
        <v>3.7142861584428317</v>
      </c>
      <c r="P49" s="19">
        <f>+'PIBTRIM CONSTANTE 07-22'!P54/'PIBTRIM CONSTANTE 07-22'!P49*100-100</f>
        <v>7.9520075511489523</v>
      </c>
      <c r="Q49" s="19">
        <f>+'PIBTRIM CONSTANTE 07-22'!Q54/'PIBTRIM CONSTANTE 07-22'!Q49*100-100</f>
        <v>4.4406978097127308</v>
      </c>
      <c r="R49" s="19">
        <f>+'PIBTRIM CONSTANTE 07-22'!R54/'PIBTRIM CONSTANTE 07-22'!R49*100-100</f>
        <v>-5.0225825455157462</v>
      </c>
      <c r="S49" s="19">
        <f>+'PIBTRIM CONSTANTE 07-22'!S54/'PIBTRIM CONSTANTE 07-22'!S49*100-100</f>
        <v>10.304754199578412</v>
      </c>
      <c r="T49" s="21">
        <f>+'PIBTRIM CONSTANTE 07-22'!T54/'PIBTRIM CONSTANTE 07-22'!T49*100-100</f>
        <v>4.9112790425679407</v>
      </c>
      <c r="U49" s="19">
        <f>+'PIBTRIM CONSTANTE 07-22'!U54/'PIBTRIM CONSTANTE 07-22'!U49*100-100</f>
        <v>6.0128342621176216</v>
      </c>
      <c r="V49" s="21">
        <f>+'PIBTRIM CONSTANTE 07-22'!V54/'PIBTRIM CONSTANTE 07-22'!V49*100-100</f>
        <v>4.9534427328405002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</row>
    <row r="50" spans="1:44" s="8" customFormat="1" ht="12.75" customHeight="1">
      <c r="A50" s="18" t="s">
        <v>14</v>
      </c>
      <c r="B50" s="19">
        <f>+'PIBTRIM CONSTANTE 07-22'!B55/'PIBTRIM CONSTANTE 07-22'!B50*100-100</f>
        <v>4.6534006741861305</v>
      </c>
      <c r="C50" s="19">
        <f>+'PIBTRIM CONSTANTE 07-22'!C55/'PIBTRIM CONSTANTE 07-22'!C50*100-100</f>
        <v>-5.2779621377326862</v>
      </c>
      <c r="D50" s="19">
        <f>+'PIBTRIM CONSTANTE 07-22'!D55/'PIBTRIM CONSTANTE 07-22'!D50*100-100</f>
        <v>9.473577054729148</v>
      </c>
      <c r="E50" s="19">
        <f>+'PIBTRIM CONSTANTE 07-22'!E55/'PIBTRIM CONSTANTE 07-22'!E50*100-100</f>
        <v>0.10360261606305698</v>
      </c>
      <c r="F50" s="19">
        <f>+'PIBTRIM CONSTANTE 07-22'!F55/'PIBTRIM CONSTANTE 07-22'!F50*100-100</f>
        <v>11.944171799648103</v>
      </c>
      <c r="G50" s="19">
        <f>+'PIBTRIM CONSTANTE 07-22'!G55/'PIBTRIM CONSTANTE 07-22'!G50*100-100</f>
        <v>10.499698237196057</v>
      </c>
      <c r="H50" s="19">
        <f>+'PIBTRIM CONSTANTE 07-22'!H55/'PIBTRIM CONSTANTE 07-22'!H50*100-100</f>
        <v>1.7440121769934507</v>
      </c>
      <c r="I50" s="19">
        <f>+'PIBTRIM CONSTANTE 07-22'!I55/'PIBTRIM CONSTANTE 07-22'!I50*100-100</f>
        <v>2.6951788429062589</v>
      </c>
      <c r="J50" s="19">
        <f>+'PIBTRIM CONSTANTE 07-22'!J55/'PIBTRIM CONSTANTE 07-22'!J50*100-100</f>
        <v>-0.19638835797789511</v>
      </c>
      <c r="K50" s="19">
        <f>+'PIBTRIM CONSTANTE 07-22'!K55/'PIBTRIM CONSTANTE 07-22'!K50*100-100</f>
        <v>3.2461504277979003</v>
      </c>
      <c r="L50" s="19">
        <f>+'PIBTRIM CONSTANTE 07-22'!L55/'PIBTRIM CONSTANTE 07-22'!L50*100-100</f>
        <v>1.0074314382622021</v>
      </c>
      <c r="M50" s="19">
        <f>+'PIBTRIM CONSTANTE 07-22'!M55/'PIBTRIM CONSTANTE 07-22'!M50*100-100</f>
        <v>23.345737483085244</v>
      </c>
      <c r="N50" s="19">
        <f>+'PIBTRIM CONSTANTE 07-22'!N55/'PIBTRIM CONSTANTE 07-22'!N50*100-100</f>
        <v>4.7283484224707166</v>
      </c>
      <c r="O50" s="19">
        <f>+'PIBTRIM CONSTANTE 07-22'!O55/'PIBTRIM CONSTANTE 07-22'!O50*100-100</f>
        <v>4.06659334725083</v>
      </c>
      <c r="P50" s="19">
        <f>+'PIBTRIM CONSTANTE 07-22'!P55/'PIBTRIM CONSTANTE 07-22'!P50*100-100</f>
        <v>5.8160665963035569</v>
      </c>
      <c r="Q50" s="19">
        <f>+'PIBTRIM CONSTANTE 07-22'!Q55/'PIBTRIM CONSTANTE 07-22'!Q50*100-100</f>
        <v>4.7647674147119972</v>
      </c>
      <c r="R50" s="19">
        <f>+'PIBTRIM CONSTANTE 07-22'!R55/'PIBTRIM CONSTANTE 07-22'!R50*100-100</f>
        <v>-6.0417855418513824</v>
      </c>
      <c r="S50" s="19">
        <f>+'PIBTRIM CONSTANTE 07-22'!S55/'PIBTRIM CONSTANTE 07-22'!S50*100-100</f>
        <v>11.7328532931529</v>
      </c>
      <c r="T50" s="21">
        <f>+'PIBTRIM CONSTANTE 07-22'!T55/'PIBTRIM CONSTANTE 07-22'!T50*100-100</f>
        <v>4.2161949246457056</v>
      </c>
      <c r="U50" s="19">
        <f>+'PIBTRIM CONSTANTE 07-22'!U55/'PIBTRIM CONSTANTE 07-22'!U50*100-100</f>
        <v>13.693537034736877</v>
      </c>
      <c r="V50" s="21">
        <f>+'PIBTRIM CONSTANTE 07-22'!V55/'PIBTRIM CONSTANTE 07-22'!V50*100-100</f>
        <v>4.629151799082436</v>
      </c>
    </row>
    <row r="51" spans="1:44" s="8" customFormat="1" ht="12.75" customHeight="1">
      <c r="A51" s="22" t="s">
        <v>33</v>
      </c>
      <c r="B51" s="19">
        <f>+'PIBTRIM CONSTANTE 07-22'!B56/'PIBTRIM CONSTANTE 07-22'!B51*100-100</f>
        <v>1.7061258459449391</v>
      </c>
      <c r="C51" s="19">
        <f>+'PIBTRIM CONSTANTE 07-22'!C56/'PIBTRIM CONSTANTE 07-22'!C51*100-100</f>
        <v>-13.090960531899839</v>
      </c>
      <c r="D51" s="19">
        <f>+'PIBTRIM CONSTANTE 07-22'!D56/'PIBTRIM CONSTANTE 07-22'!D51*100-100</f>
        <v>8.8433442963475954</v>
      </c>
      <c r="E51" s="19">
        <f>+'PIBTRIM CONSTANTE 07-22'!E56/'PIBTRIM CONSTANTE 07-22'!E51*100-100</f>
        <v>2.3492005269934282</v>
      </c>
      <c r="F51" s="19">
        <f>+'PIBTRIM CONSTANTE 07-22'!F56/'PIBTRIM CONSTANTE 07-22'!F51*100-100</f>
        <v>11.851313896981864</v>
      </c>
      <c r="G51" s="19">
        <f>+'PIBTRIM CONSTANTE 07-22'!G56/'PIBTRIM CONSTANTE 07-22'!G51*100-100</f>
        <v>8.0795428496577983</v>
      </c>
      <c r="H51" s="19">
        <f>+'PIBTRIM CONSTANTE 07-22'!H56/'PIBTRIM CONSTANTE 07-22'!H51*100-100</f>
        <v>7.1121778525213415</v>
      </c>
      <c r="I51" s="19">
        <f>+'PIBTRIM CONSTANTE 07-22'!I56/'PIBTRIM CONSTANTE 07-22'!I51*100-100</f>
        <v>1.4861107361714687</v>
      </c>
      <c r="J51" s="19">
        <f>+'PIBTRIM CONSTANTE 07-22'!J56/'PIBTRIM CONSTANTE 07-22'!J51*100-100</f>
        <v>-0.92998086096275756</v>
      </c>
      <c r="K51" s="19">
        <f>+'PIBTRIM CONSTANTE 07-22'!K56/'PIBTRIM CONSTANTE 07-22'!K51*100-100</f>
        <v>11.515466881684148</v>
      </c>
      <c r="L51" s="19">
        <f>+'PIBTRIM CONSTANTE 07-22'!L56/'PIBTRIM CONSTANTE 07-22'!L51*100-100</f>
        <v>2.4975692756441248</v>
      </c>
      <c r="M51" s="19">
        <f>+'PIBTRIM CONSTANTE 07-22'!M56/'PIBTRIM CONSTANTE 07-22'!M51*100-100</f>
        <v>7.828249041120344</v>
      </c>
      <c r="N51" s="19">
        <f>+'PIBTRIM CONSTANTE 07-22'!N56/'PIBTRIM CONSTANTE 07-22'!N51*100-100</f>
        <v>4.2635555198772721</v>
      </c>
      <c r="O51" s="19">
        <f>+'PIBTRIM CONSTANTE 07-22'!O56/'PIBTRIM CONSTANTE 07-22'!O51*100-100</f>
        <v>-2.5654382843229087</v>
      </c>
      <c r="P51" s="19">
        <f>+'PIBTRIM CONSTANTE 07-22'!P56/'PIBTRIM CONSTANTE 07-22'!P51*100-100</f>
        <v>9.2654795452760936</v>
      </c>
      <c r="Q51" s="19">
        <f>+'PIBTRIM CONSTANTE 07-22'!Q56/'PIBTRIM CONSTANTE 07-22'!Q51*100-100</f>
        <v>4.7187294029150451</v>
      </c>
      <c r="R51" s="19">
        <f>+'PIBTRIM CONSTANTE 07-22'!R56/'PIBTRIM CONSTANTE 07-22'!R51*100-100</f>
        <v>-5.5613827579280866</v>
      </c>
      <c r="S51" s="19">
        <f>+'PIBTRIM CONSTANTE 07-22'!S56/'PIBTRIM CONSTANTE 07-22'!S51*100-100</f>
        <v>9.70308459387293</v>
      </c>
      <c r="T51" s="21">
        <f>+'PIBTRIM CONSTANTE 07-22'!T56/'PIBTRIM CONSTANTE 07-22'!T51*100-100</f>
        <v>5.5748632884793352</v>
      </c>
      <c r="U51" s="19">
        <f>+'PIBTRIM CONSTANTE 07-22'!U56/'PIBTRIM CONSTANTE 07-22'!U51*100-100</f>
        <v>4.5255263846403864</v>
      </c>
      <c r="V51" s="21">
        <f>+'PIBTRIM CONSTANTE 07-22'!V56/'PIBTRIM CONSTANTE 07-22'!V51*100-100</f>
        <v>5.2664392187802065</v>
      </c>
    </row>
    <row r="52" spans="1:44" s="8" customFormat="1" ht="12.75" customHeight="1">
      <c r="A52" s="22" t="s">
        <v>34</v>
      </c>
      <c r="B52" s="19">
        <f>+'PIBTRIM CONSTANTE 07-22'!B57/'PIBTRIM CONSTANTE 07-22'!B52*100-100</f>
        <v>5.2845283508619048</v>
      </c>
      <c r="C52" s="19">
        <f>+'PIBTRIM CONSTANTE 07-22'!C57/'PIBTRIM CONSTANTE 07-22'!C52*100-100</f>
        <v>-8.7990160379343223</v>
      </c>
      <c r="D52" s="19">
        <f>+'PIBTRIM CONSTANTE 07-22'!D57/'PIBTRIM CONSTANTE 07-22'!D52*100-100</f>
        <v>5.543502898034518</v>
      </c>
      <c r="E52" s="19">
        <f>+'PIBTRIM CONSTANTE 07-22'!E57/'PIBTRIM CONSTANTE 07-22'!E52*100-100</f>
        <v>0.61439455436345725</v>
      </c>
      <c r="F52" s="19">
        <f>+'PIBTRIM CONSTANTE 07-22'!F57/'PIBTRIM CONSTANTE 07-22'!F52*100-100</f>
        <v>8.2138721949605866</v>
      </c>
      <c r="G52" s="19">
        <f>+'PIBTRIM CONSTANTE 07-22'!G57/'PIBTRIM CONSTANTE 07-22'!G52*100-100</f>
        <v>5.1712835524087239</v>
      </c>
      <c r="H52" s="19">
        <f>+'PIBTRIM CONSTANTE 07-22'!H57/'PIBTRIM CONSTANTE 07-22'!H52*100-100</f>
        <v>4.436494874074441</v>
      </c>
      <c r="I52" s="19">
        <f>+'PIBTRIM CONSTANTE 07-22'!I57/'PIBTRIM CONSTANTE 07-22'!I52*100-100</f>
        <v>4.0309859665663197</v>
      </c>
      <c r="J52" s="19">
        <f>+'PIBTRIM CONSTANTE 07-22'!J57/'PIBTRIM CONSTANTE 07-22'!J52*100-100</f>
        <v>1.5279134599347088</v>
      </c>
      <c r="K52" s="19">
        <f>+'PIBTRIM CONSTANTE 07-22'!K57/'PIBTRIM CONSTANTE 07-22'!K52*100-100</f>
        <v>10.002999968421378</v>
      </c>
      <c r="L52" s="19">
        <f>+'PIBTRIM CONSTANTE 07-22'!L57/'PIBTRIM CONSTANTE 07-22'!L52*100-100</f>
        <v>2.7624945601050399</v>
      </c>
      <c r="M52" s="19">
        <f>+'PIBTRIM CONSTANTE 07-22'!M57/'PIBTRIM CONSTANTE 07-22'!M52*100-100</f>
        <v>6.2292938582397994</v>
      </c>
      <c r="N52" s="19">
        <f>+'PIBTRIM CONSTANTE 07-22'!N57/'PIBTRIM CONSTANTE 07-22'!N52*100-100</f>
        <v>-2.0316907992617956</v>
      </c>
      <c r="O52" s="19">
        <f>+'PIBTRIM CONSTANTE 07-22'!O57/'PIBTRIM CONSTANTE 07-22'!O52*100-100</f>
        <v>5.1549494134853262</v>
      </c>
      <c r="P52" s="19">
        <f>+'PIBTRIM CONSTANTE 07-22'!P57/'PIBTRIM CONSTANTE 07-22'!P52*100-100</f>
        <v>6.9691580002019435</v>
      </c>
      <c r="Q52" s="19">
        <f>+'PIBTRIM CONSTANTE 07-22'!Q57/'PIBTRIM CONSTANTE 07-22'!Q52*100-100</f>
        <v>4.0256846882647892</v>
      </c>
      <c r="R52" s="19">
        <f>+'PIBTRIM CONSTANTE 07-22'!R57/'PIBTRIM CONSTANTE 07-22'!R52*100-100</f>
        <v>-4.7622281071048604</v>
      </c>
      <c r="S52" s="19">
        <f>+'PIBTRIM CONSTANTE 07-22'!S57/'PIBTRIM CONSTANTE 07-22'!S52*100-100</f>
        <v>7.5817030428946026</v>
      </c>
      <c r="T52" s="21">
        <f>+'PIBTRIM CONSTANTE 07-22'!T57/'PIBTRIM CONSTANTE 07-22'!T52*100-100</f>
        <v>4.4840926886874399</v>
      </c>
      <c r="U52" s="19">
        <f>+'PIBTRIM CONSTANTE 07-22'!U57/'PIBTRIM CONSTANTE 07-22'!U52*100-100</f>
        <v>4.0236596013046864</v>
      </c>
      <c r="V52" s="21">
        <f>+'PIBTRIM CONSTANTE 07-22'!V57/'PIBTRIM CONSTANTE 07-22'!V52*100-100</f>
        <v>4.3598314182676745</v>
      </c>
    </row>
    <row r="53" spans="1:44" s="8" customFormat="1" ht="12.75" customHeight="1">
      <c r="A53" s="18" t="s">
        <v>35</v>
      </c>
      <c r="B53" s="19">
        <f>+'PIBTRIM CONSTANTE 07-22'!B58/'PIBTRIM CONSTANTE 07-22'!B53*100-100</f>
        <v>2.3290203327171781</v>
      </c>
      <c r="C53" s="19">
        <f>+'PIBTRIM CONSTANTE 07-22'!C58/'PIBTRIM CONSTANTE 07-22'!C53*100-100</f>
        <v>-16.153508855546889</v>
      </c>
      <c r="D53" s="19">
        <f>+'PIBTRIM CONSTANTE 07-22'!D58/'PIBTRIM CONSTANTE 07-22'!D53*100-100</f>
        <v>8.6486656596173219</v>
      </c>
      <c r="E53" s="19">
        <f>+'PIBTRIM CONSTANTE 07-22'!E58/'PIBTRIM CONSTANTE 07-22'!E53*100-100</f>
        <v>1.4887746670214597</v>
      </c>
      <c r="F53" s="19">
        <f>+'PIBTRIM CONSTANTE 07-22'!F58/'PIBTRIM CONSTANTE 07-22'!F53*100-100</f>
        <v>8.9033046584872721</v>
      </c>
      <c r="G53" s="19">
        <f>+'PIBTRIM CONSTANTE 07-22'!G58/'PIBTRIM CONSTANTE 07-22'!G53*100-100</f>
        <v>8.5394587593167444</v>
      </c>
      <c r="H53" s="19">
        <f>+'PIBTRIM CONSTANTE 07-22'!H58/'PIBTRIM CONSTANTE 07-22'!H53*100-100</f>
        <v>2.8040783228626083</v>
      </c>
      <c r="I53" s="19">
        <f>+'PIBTRIM CONSTANTE 07-22'!I58/'PIBTRIM CONSTANTE 07-22'!I53*100-100</f>
        <v>0.91390370198625703</v>
      </c>
      <c r="J53" s="19">
        <f>+'PIBTRIM CONSTANTE 07-22'!J58/'PIBTRIM CONSTANTE 07-22'!J53*100-100</f>
        <v>6.829727015277868</v>
      </c>
      <c r="K53" s="19">
        <f>+'PIBTRIM CONSTANTE 07-22'!K58/'PIBTRIM CONSTANTE 07-22'!K53*100-100</f>
        <v>4.638201999901554</v>
      </c>
      <c r="L53" s="19">
        <f>+'PIBTRIM CONSTANTE 07-22'!L58/'PIBTRIM CONSTANTE 07-22'!L53*100-100</f>
        <v>4.5734021256508868</v>
      </c>
      <c r="M53" s="19">
        <f>+'PIBTRIM CONSTANTE 07-22'!M58/'PIBTRIM CONSTANTE 07-22'!M53*100-100</f>
        <v>6.4629275147437966</v>
      </c>
      <c r="N53" s="19">
        <f>+'PIBTRIM CONSTANTE 07-22'!N58/'PIBTRIM CONSTANTE 07-22'!N53*100-100</f>
        <v>2.0836935846446352</v>
      </c>
      <c r="O53" s="19">
        <f>+'PIBTRIM CONSTANTE 07-22'!O58/'PIBTRIM CONSTANTE 07-22'!O53*100-100</f>
        <v>8.7653065849883802</v>
      </c>
      <c r="P53" s="19">
        <f>+'PIBTRIM CONSTANTE 07-22'!P58/'PIBTRIM CONSTANTE 07-22'!P53*100-100</f>
        <v>9.7410748168257726</v>
      </c>
      <c r="Q53" s="19">
        <f>+'PIBTRIM CONSTANTE 07-22'!Q58/'PIBTRIM CONSTANTE 07-22'!Q53*100-100</f>
        <v>4.2664427831431482</v>
      </c>
      <c r="R53" s="19">
        <f>+'PIBTRIM CONSTANTE 07-22'!R58/'PIBTRIM CONSTANTE 07-22'!R53*100-100</f>
        <v>-3.6699558140067268</v>
      </c>
      <c r="S53" s="19">
        <f>+'PIBTRIM CONSTANTE 07-22'!S58/'PIBTRIM CONSTANTE 07-22'!S53*100-100</f>
        <v>12.21067045907192</v>
      </c>
      <c r="T53" s="21">
        <f>+'PIBTRIM CONSTANTE 07-22'!T58/'PIBTRIM CONSTANTE 07-22'!T53*100-100</f>
        <v>5.3565287516999831</v>
      </c>
      <c r="U53" s="19">
        <f>+'PIBTRIM CONSTANTE 07-22'!U58/'PIBTRIM CONSTANTE 07-22'!U53*100-100</f>
        <v>2.7516676050424138</v>
      </c>
      <c r="V53" s="21">
        <f>+'PIBTRIM CONSTANTE 07-22'!V58/'PIBTRIM CONSTANTE 07-22'!V53*100-100</f>
        <v>5.5421636655732698</v>
      </c>
    </row>
    <row r="54" spans="1:44" s="8" customFormat="1" ht="12.75" customHeight="1">
      <c r="A54" s="23" t="s">
        <v>83</v>
      </c>
      <c r="B54" s="24">
        <f>+'PIBTRIM CONSTANTE 07-22'!B59/'PIBTRIM CONSTANTE 07-22'!B54*100-100</f>
        <v>1.1843281089924744</v>
      </c>
      <c r="C54" s="24">
        <f>+'PIBTRIM CONSTANTE 07-22'!C59/'PIBTRIM CONSTANTE 07-22'!C54*100-100</f>
        <v>0.64767540425087589</v>
      </c>
      <c r="D54" s="24">
        <f>+'PIBTRIM CONSTANTE 07-22'!D59/'PIBTRIM CONSTANTE 07-22'!D54*100-100</f>
        <v>8.0828119199434241</v>
      </c>
      <c r="E54" s="24">
        <f>+'PIBTRIM CONSTANTE 07-22'!E59/'PIBTRIM CONSTANTE 07-22'!E54*100-100</f>
        <v>2.6174666885883937</v>
      </c>
      <c r="F54" s="24">
        <f>+'PIBTRIM CONSTANTE 07-22'!F59/'PIBTRIM CONSTANTE 07-22'!F54*100-100</f>
        <v>7.3321110872411737</v>
      </c>
      <c r="G54" s="24">
        <f>+'PIBTRIM CONSTANTE 07-22'!G59/'PIBTRIM CONSTANTE 07-22'!G54*100-100</f>
        <v>8.3118215188447522</v>
      </c>
      <c r="H54" s="24">
        <f>+'PIBTRIM CONSTANTE 07-22'!H59/'PIBTRIM CONSTANTE 07-22'!H54*100-100</f>
        <v>3.5869729811523428</v>
      </c>
      <c r="I54" s="24">
        <f>+'PIBTRIM CONSTANTE 07-22'!I59/'PIBTRIM CONSTANTE 07-22'!I54*100-100</f>
        <v>2.4087802583434126</v>
      </c>
      <c r="J54" s="24">
        <f>+'PIBTRIM CONSTANTE 07-22'!J59/'PIBTRIM CONSTANTE 07-22'!J54*100-100</f>
        <v>11.364659022398911</v>
      </c>
      <c r="K54" s="24">
        <f>+'PIBTRIM CONSTANTE 07-22'!K59/'PIBTRIM CONSTANTE 07-22'!K54*100-100</f>
        <v>4.4871760031152377</v>
      </c>
      <c r="L54" s="24">
        <f>+'PIBTRIM CONSTANTE 07-22'!L59/'PIBTRIM CONSTANTE 07-22'!L54*100-100</f>
        <v>2.4316296075212733</v>
      </c>
      <c r="M54" s="24">
        <f>+'PIBTRIM CONSTANTE 07-22'!M59/'PIBTRIM CONSTANTE 07-22'!M54*100-100</f>
        <v>4.0563327731666448</v>
      </c>
      <c r="N54" s="24">
        <f>+'PIBTRIM CONSTANTE 07-22'!N59/'PIBTRIM CONSTANTE 07-22'!N54*100-100</f>
        <v>2.8942888631317913</v>
      </c>
      <c r="O54" s="24">
        <f>+'PIBTRIM CONSTANTE 07-22'!O59/'PIBTRIM CONSTANTE 07-22'!O54*100-100</f>
        <v>1.758171975841222</v>
      </c>
      <c r="P54" s="24">
        <f>+'PIBTRIM CONSTANTE 07-22'!P59/'PIBTRIM CONSTANTE 07-22'!P54*100-100</f>
        <v>8.2621527041445262</v>
      </c>
      <c r="Q54" s="24">
        <f>+'PIBTRIM CONSTANTE 07-22'!Q59/'PIBTRIM CONSTANTE 07-22'!Q54*100-100</f>
        <v>2.7668727784713241</v>
      </c>
      <c r="R54" s="24">
        <f>+'PIBTRIM CONSTANTE 07-22'!R59/'PIBTRIM CONSTANTE 07-22'!R54*100-100</f>
        <v>1.6069996898393129</v>
      </c>
      <c r="S54" s="24">
        <f>+'PIBTRIM CONSTANTE 07-22'!S59/'PIBTRIM CONSTANTE 07-22'!S54*100-100</f>
        <v>8.2244127957027331</v>
      </c>
      <c r="T54" s="26">
        <f>+'PIBTRIM CONSTANTE 07-22'!T59/'PIBTRIM CONSTANTE 07-22'!T54*100-100</f>
        <v>5.6477958605047434</v>
      </c>
      <c r="U54" s="24">
        <f>+'PIBTRIM CONSTANTE 07-22'!U59/'PIBTRIM CONSTANTE 07-22'!U54*100-100</f>
        <v>4.2276769029267598</v>
      </c>
      <c r="V54" s="26">
        <f>+'PIBTRIM CONSTANTE 07-22'!V59/'PIBTRIM CONSTANTE 07-22'!V54*100-100</f>
        <v>5.5913282902186694</v>
      </c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</row>
    <row r="55" spans="1:44" s="8" customFormat="1" ht="12.75" customHeight="1">
      <c r="A55" s="27" t="s">
        <v>14</v>
      </c>
      <c r="B55" s="24">
        <f>+'PIBTRIM CONSTANTE 07-22'!B60/'PIBTRIM CONSTANTE 07-22'!B55*100-100</f>
        <v>-1.0312151616499392</v>
      </c>
      <c r="C55" s="24">
        <f>+'PIBTRIM CONSTANTE 07-22'!C60/'PIBTRIM CONSTANTE 07-22'!C55*100-100</f>
        <v>-6.9466884590816562</v>
      </c>
      <c r="D55" s="24">
        <f>+'PIBTRIM CONSTANTE 07-22'!D60/'PIBTRIM CONSTANTE 07-22'!D55*100-100</f>
        <v>7.0757871619676678</v>
      </c>
      <c r="E55" s="24">
        <f>+'PIBTRIM CONSTANTE 07-22'!E60/'PIBTRIM CONSTANTE 07-22'!E55*100-100</f>
        <v>5.125136496900879</v>
      </c>
      <c r="F55" s="24">
        <f>+'PIBTRIM CONSTANTE 07-22'!F60/'PIBTRIM CONSTANTE 07-22'!F55*100-100</f>
        <v>7.1409371190255655</v>
      </c>
      <c r="G55" s="24">
        <f>+'PIBTRIM CONSTANTE 07-22'!G60/'PIBTRIM CONSTANTE 07-22'!G55*100-100</f>
        <v>8.2581769879230791</v>
      </c>
      <c r="H55" s="24">
        <f>+'PIBTRIM CONSTANTE 07-22'!H60/'PIBTRIM CONSTANTE 07-22'!H55*100-100</f>
        <v>6.2100750698458711</v>
      </c>
      <c r="I55" s="24">
        <f>+'PIBTRIM CONSTANTE 07-22'!I60/'PIBTRIM CONSTANTE 07-22'!I55*100-100</f>
        <v>0.62182686484864291</v>
      </c>
      <c r="J55" s="24">
        <f>+'PIBTRIM CONSTANTE 07-22'!J60/'PIBTRIM CONSTANTE 07-22'!J55*100-100</f>
        <v>12.725056321647884</v>
      </c>
      <c r="K55" s="24">
        <f>+'PIBTRIM CONSTANTE 07-22'!K60/'PIBTRIM CONSTANTE 07-22'!K55*100-100</f>
        <v>5.5397612131234126</v>
      </c>
      <c r="L55" s="24">
        <f>+'PIBTRIM CONSTANTE 07-22'!L60/'PIBTRIM CONSTANTE 07-22'!L55*100-100</f>
        <v>4.0318397990879902</v>
      </c>
      <c r="M55" s="24">
        <f>+'PIBTRIM CONSTANTE 07-22'!M60/'PIBTRIM CONSTANTE 07-22'!M55*100-100</f>
        <v>7.6251582130001339</v>
      </c>
      <c r="N55" s="24">
        <f>+'PIBTRIM CONSTANTE 07-22'!N60/'PIBTRIM CONSTANTE 07-22'!N55*100-100</f>
        <v>0.764313011178956</v>
      </c>
      <c r="O55" s="24">
        <f>+'PIBTRIM CONSTANTE 07-22'!O60/'PIBTRIM CONSTANTE 07-22'!O55*100-100</f>
        <v>2.6906045389509075</v>
      </c>
      <c r="P55" s="24">
        <f>+'PIBTRIM CONSTANTE 07-22'!P60/'PIBTRIM CONSTANTE 07-22'!P55*100-100</f>
        <v>6.9591612636997553</v>
      </c>
      <c r="Q55" s="24">
        <f>+'PIBTRIM CONSTANTE 07-22'!Q60/'PIBTRIM CONSTANTE 07-22'!Q55*100-100</f>
        <v>3.6725067385444703</v>
      </c>
      <c r="R55" s="24">
        <f>+'PIBTRIM CONSTANTE 07-22'!R60/'PIBTRIM CONSTANTE 07-22'!R55*100-100</f>
        <v>2.450654113437011</v>
      </c>
      <c r="S55" s="24">
        <f>+'PIBTRIM CONSTANTE 07-22'!S60/'PIBTRIM CONSTANTE 07-22'!S55*100-100</f>
        <v>8.1032941836573116</v>
      </c>
      <c r="T55" s="26">
        <f>+'PIBTRIM CONSTANTE 07-22'!T60/'PIBTRIM CONSTANTE 07-22'!T55*100-100</f>
        <v>6.5715977456833201</v>
      </c>
      <c r="U55" s="24">
        <f>+'PIBTRIM CONSTANTE 07-22'!U60/'PIBTRIM CONSTANTE 07-22'!U55*100-100</f>
        <v>1.655077375507787</v>
      </c>
      <c r="V55" s="26">
        <f>+'PIBTRIM CONSTANTE 07-22'!V60/'PIBTRIM CONSTANTE 07-22'!V55*100-100</f>
        <v>6.4565452520427726</v>
      </c>
    </row>
    <row r="56" spans="1:44" s="8" customFormat="1" ht="12.75" customHeight="1">
      <c r="A56" s="23" t="s">
        <v>33</v>
      </c>
      <c r="B56" s="24">
        <f>+'PIBTRIM CONSTANTE 07-22'!B61/'PIBTRIM CONSTANTE 07-22'!B56*100-100</f>
        <v>0.99506773783626556</v>
      </c>
      <c r="C56" s="24">
        <f>+'PIBTRIM CONSTANTE 07-22'!C61/'PIBTRIM CONSTANTE 07-22'!C56*100-100</f>
        <v>30.986420034519824</v>
      </c>
      <c r="D56" s="24">
        <f>+'PIBTRIM CONSTANTE 07-22'!D61/'PIBTRIM CONSTANTE 07-22'!D56*100-100</f>
        <v>7.21933106757335</v>
      </c>
      <c r="E56" s="24">
        <f>+'PIBTRIM CONSTANTE 07-22'!E61/'PIBTRIM CONSTANTE 07-22'!E56*100-100</f>
        <v>1.0204199926728847</v>
      </c>
      <c r="F56" s="24">
        <f>+'PIBTRIM CONSTANTE 07-22'!F61/'PIBTRIM CONSTANTE 07-22'!F56*100-100</f>
        <v>6.0988820027043147</v>
      </c>
      <c r="G56" s="24">
        <f>+'PIBTRIM CONSTANTE 07-22'!G61/'PIBTRIM CONSTANTE 07-22'!G56*100-100</f>
        <v>9.5052833707604378</v>
      </c>
      <c r="H56" s="24">
        <f>+'PIBTRIM CONSTANTE 07-22'!H61/'PIBTRIM CONSTANTE 07-22'!H56*100-100</f>
        <v>2.8610608949277037</v>
      </c>
      <c r="I56" s="24">
        <f>+'PIBTRIM CONSTANTE 07-22'!I61/'PIBTRIM CONSTANTE 07-22'!I56*100-100</f>
        <v>2.510311087778021</v>
      </c>
      <c r="J56" s="24">
        <f>+'PIBTRIM CONSTANTE 07-22'!J61/'PIBTRIM CONSTANTE 07-22'!J56*100-100</f>
        <v>14.495772436709743</v>
      </c>
      <c r="K56" s="24">
        <f>+'PIBTRIM CONSTANTE 07-22'!K61/'PIBTRIM CONSTANTE 07-22'!K56*100-100</f>
        <v>1.8355655001674336</v>
      </c>
      <c r="L56" s="24">
        <f>+'PIBTRIM CONSTANTE 07-22'!L61/'PIBTRIM CONSTANTE 07-22'!L56*100-100</f>
        <v>1.0867296587655915</v>
      </c>
      <c r="M56" s="24">
        <f>+'PIBTRIM CONSTANTE 07-22'!M61/'PIBTRIM CONSTANTE 07-22'!M56*100-100</f>
        <v>3.0935180981245907</v>
      </c>
      <c r="N56" s="24">
        <f>+'PIBTRIM CONSTANTE 07-22'!N61/'PIBTRIM CONSTANTE 07-22'!N56*100-100</f>
        <v>4.312303342164455</v>
      </c>
      <c r="O56" s="24">
        <f>+'PIBTRIM CONSTANTE 07-22'!O61/'PIBTRIM CONSTANTE 07-22'!O56*100-100</f>
        <v>1.5199268606623377</v>
      </c>
      <c r="P56" s="24">
        <f>+'PIBTRIM CONSTANTE 07-22'!P61/'PIBTRIM CONSTANTE 07-22'!P56*100-100</f>
        <v>10.751876074625173</v>
      </c>
      <c r="Q56" s="24">
        <f>+'PIBTRIM CONSTANTE 07-22'!Q61/'PIBTRIM CONSTANTE 07-22'!Q56*100-100</f>
        <v>2.7406790063186008</v>
      </c>
      <c r="R56" s="24">
        <f>+'PIBTRIM CONSTANTE 07-22'!R61/'PIBTRIM CONSTANTE 07-22'!R56*100-100</f>
        <v>2.9021813627017679</v>
      </c>
      <c r="S56" s="24">
        <f>+'PIBTRIM CONSTANTE 07-22'!S61/'PIBTRIM CONSTANTE 07-22'!S56*100-100</f>
        <v>7.3274371975109176</v>
      </c>
      <c r="T56" s="26">
        <f>+'PIBTRIM CONSTANTE 07-22'!T61/'PIBTRIM CONSTANTE 07-22'!T56*100-100</f>
        <v>5.8100068141968535</v>
      </c>
      <c r="U56" s="24">
        <f>+'PIBTRIM CONSTANTE 07-22'!U61/'PIBTRIM CONSTANTE 07-22'!U56*100-100</f>
        <v>1.6865347609866745</v>
      </c>
      <c r="V56" s="26">
        <f>+'PIBTRIM CONSTANTE 07-22'!V61/'PIBTRIM CONSTANTE 07-22'!V56*100-100</f>
        <v>5.4223694196777927</v>
      </c>
    </row>
    <row r="57" spans="1:44" s="8" customFormat="1" ht="12.75" customHeight="1">
      <c r="A57" s="23" t="s">
        <v>34</v>
      </c>
      <c r="B57" s="24">
        <f>+'PIBTRIM CONSTANTE 07-22'!B62/'PIBTRIM CONSTANTE 07-22'!B57*100-100</f>
        <v>0.52965423059052341</v>
      </c>
      <c r="C57" s="24">
        <f>+'PIBTRIM CONSTANTE 07-22'!C62/'PIBTRIM CONSTANTE 07-22'!C57*100-100</f>
        <v>-12.187328019315075</v>
      </c>
      <c r="D57" s="24">
        <f>+'PIBTRIM CONSTANTE 07-22'!D62/'PIBTRIM CONSTANTE 07-22'!D57*100-100</f>
        <v>8.0753993862727356</v>
      </c>
      <c r="E57" s="24">
        <f>+'PIBTRIM CONSTANTE 07-22'!E62/'PIBTRIM CONSTANTE 07-22'!E57*100-100</f>
        <v>-0.38154803845948493</v>
      </c>
      <c r="F57" s="24">
        <f>+'PIBTRIM CONSTANTE 07-22'!F62/'PIBTRIM CONSTANTE 07-22'!F57*100-100</f>
        <v>9.5397359726151052</v>
      </c>
      <c r="G57" s="24">
        <f>+'PIBTRIM CONSTANTE 07-22'!G62/'PIBTRIM CONSTANTE 07-22'!G57*100-100</f>
        <v>9.8141469465156774</v>
      </c>
      <c r="H57" s="24">
        <f>+'PIBTRIM CONSTANTE 07-22'!H62/'PIBTRIM CONSTANTE 07-22'!H57*100-100</f>
        <v>2.0818682117449043</v>
      </c>
      <c r="I57" s="24">
        <f>+'PIBTRIM CONSTANTE 07-22'!I62/'PIBTRIM CONSTANTE 07-22'!I57*100-100</f>
        <v>4.0392818086362468</v>
      </c>
      <c r="J57" s="24">
        <f>+'PIBTRIM CONSTANTE 07-22'!J62/'PIBTRIM CONSTANTE 07-22'!J57*100-100</f>
        <v>10.584228135954874</v>
      </c>
      <c r="K57" s="24">
        <f>+'PIBTRIM CONSTANTE 07-22'!K62/'PIBTRIM CONSTANTE 07-22'!K57*100-100</f>
        <v>6.1119826840075433</v>
      </c>
      <c r="L57" s="24">
        <f>+'PIBTRIM CONSTANTE 07-22'!L62/'PIBTRIM CONSTANTE 07-22'!L57*100-100</f>
        <v>3.0016416250924181</v>
      </c>
      <c r="M57" s="24">
        <f>+'PIBTRIM CONSTANTE 07-22'!M62/'PIBTRIM CONSTANTE 07-22'!M57*100-100</f>
        <v>0.59786629102968902</v>
      </c>
      <c r="N57" s="24">
        <f>+'PIBTRIM CONSTANTE 07-22'!N62/'PIBTRIM CONSTANTE 07-22'!N57*100-100</f>
        <v>4.4516291166793991</v>
      </c>
      <c r="O57" s="24">
        <f>+'PIBTRIM CONSTANTE 07-22'!O62/'PIBTRIM CONSTANTE 07-22'!O57*100-100</f>
        <v>1.8146643000396239</v>
      </c>
      <c r="P57" s="24">
        <f>+'PIBTRIM CONSTANTE 07-22'!P62/'PIBTRIM CONSTANTE 07-22'!P57*100-100</f>
        <v>10.11039832910636</v>
      </c>
      <c r="Q57" s="24">
        <f>+'PIBTRIM CONSTANTE 07-22'!Q62/'PIBTRIM CONSTANTE 07-22'!Q57*100-100</f>
        <v>2.2184270843776517</v>
      </c>
      <c r="R57" s="24">
        <f>+'PIBTRIM CONSTANTE 07-22'!R62/'PIBTRIM CONSTANTE 07-22'!R57*100-100</f>
        <v>1.7847806454679471</v>
      </c>
      <c r="S57" s="24">
        <f>+'PIBTRIM CONSTANTE 07-22'!S62/'PIBTRIM CONSTANTE 07-22'!S57*100-100</f>
        <v>8.1022466184807342</v>
      </c>
      <c r="T57" s="26">
        <f>+'PIBTRIM CONSTANTE 07-22'!T62/'PIBTRIM CONSTANTE 07-22'!T57*100-100</f>
        <v>5.3903382847576609</v>
      </c>
      <c r="U57" s="24">
        <f>+'PIBTRIM CONSTANTE 07-22'!U62/'PIBTRIM CONSTANTE 07-22'!U57*100-100</f>
        <v>7.6134345228483653</v>
      </c>
      <c r="V57" s="26">
        <f>+'PIBTRIM CONSTANTE 07-22'!V62/'PIBTRIM CONSTANTE 07-22'!V57*100-100</f>
        <v>5.4919487412829397</v>
      </c>
    </row>
    <row r="58" spans="1:44" s="8" customFormat="1" ht="12.75" customHeight="1">
      <c r="A58" s="23" t="s">
        <v>35</v>
      </c>
      <c r="B58" s="24">
        <f>+'PIBTRIM CONSTANTE 07-22'!B63/'PIBTRIM CONSTANTE 07-22'!B58*100-100</f>
        <v>4.2733544717260941</v>
      </c>
      <c r="C58" s="24">
        <f>+'PIBTRIM CONSTANTE 07-22'!C63/'PIBTRIM CONSTANTE 07-22'!C58*100-100</f>
        <v>1.078982924191223</v>
      </c>
      <c r="D58" s="24">
        <f>+'PIBTRIM CONSTANTE 07-22'!D63/'PIBTRIM CONSTANTE 07-22'!D58*100-100</f>
        <v>9.8799128820589317</v>
      </c>
      <c r="E58" s="24">
        <f>+'PIBTRIM CONSTANTE 07-22'!E63/'PIBTRIM CONSTANTE 07-22'!E58*100-100</f>
        <v>4.8297655440273246</v>
      </c>
      <c r="F58" s="24">
        <f>+'PIBTRIM CONSTANTE 07-22'!F63/'PIBTRIM CONSTANTE 07-22'!F58*100-100</f>
        <v>6.5452155131937388</v>
      </c>
      <c r="G58" s="24">
        <f>+'PIBTRIM CONSTANTE 07-22'!G63/'PIBTRIM CONSTANTE 07-22'!G58*100-100</f>
        <v>5.7932343178767098</v>
      </c>
      <c r="H58" s="24">
        <f>+'PIBTRIM CONSTANTE 07-22'!H63/'PIBTRIM CONSTANTE 07-22'!H58*100-100</f>
        <v>3.4195000905476718</v>
      </c>
      <c r="I58" s="24">
        <f>+'PIBTRIM CONSTANTE 07-22'!I63/'PIBTRIM CONSTANTE 07-22'!I58*100-100</f>
        <v>2.6399640231664705</v>
      </c>
      <c r="J58" s="24">
        <f>+'PIBTRIM CONSTANTE 07-22'!J63/'PIBTRIM CONSTANTE 07-22'!J58*100-100</f>
        <v>8.0338880746308377</v>
      </c>
      <c r="K58" s="24">
        <f>+'PIBTRIM CONSTANTE 07-22'!K63/'PIBTRIM CONSTANTE 07-22'!K58*100-100</f>
        <v>4.551127840089066</v>
      </c>
      <c r="L58" s="24">
        <f>+'PIBTRIM CONSTANTE 07-22'!L63/'PIBTRIM CONSTANTE 07-22'!L58*100-100</f>
        <v>1.9404080583273355</v>
      </c>
      <c r="M58" s="24">
        <f>+'PIBTRIM CONSTANTE 07-22'!M63/'PIBTRIM CONSTANTE 07-22'!M58*100-100</f>
        <v>4.4129975174478773</v>
      </c>
      <c r="N58" s="24">
        <f>+'PIBTRIM CONSTANTE 07-22'!N63/'PIBTRIM CONSTANTE 07-22'!N58*100-100</f>
        <v>1.9064199195189389</v>
      </c>
      <c r="O58" s="24">
        <f>+'PIBTRIM CONSTANTE 07-22'!O63/'PIBTRIM CONSTANTE 07-22'!O58*100-100</f>
        <v>1.0582827246125674</v>
      </c>
      <c r="P58" s="24">
        <f>+'PIBTRIM CONSTANTE 07-22'!P63/'PIBTRIM CONSTANTE 07-22'!P58*100-100</f>
        <v>5.6512410062184557</v>
      </c>
      <c r="Q58" s="24">
        <f>+'PIBTRIM CONSTANTE 07-22'!Q63/'PIBTRIM CONSTANTE 07-22'!Q58*100-100</f>
        <v>2.4526804643710847</v>
      </c>
      <c r="R58" s="24">
        <f>+'PIBTRIM CONSTANTE 07-22'!R63/'PIBTRIM CONSTANTE 07-22'!R58*100-100</f>
        <v>-0.73181742580842979</v>
      </c>
      <c r="S58" s="24">
        <f>+'PIBTRIM CONSTANTE 07-22'!S63/'PIBTRIM CONSTANTE 07-22'!S58*100-100</f>
        <v>9.243198883684741</v>
      </c>
      <c r="T58" s="26">
        <f>+'PIBTRIM CONSTANTE 07-22'!T63/'PIBTRIM CONSTANTE 07-22'!T58*100-100</f>
        <v>4.8760510164201634</v>
      </c>
      <c r="U58" s="24">
        <f>+'PIBTRIM CONSTANTE 07-22'!U63/'PIBTRIM CONSTANTE 07-22'!U58*100-100</f>
        <v>5.8907659932776681</v>
      </c>
      <c r="V58" s="26">
        <f>+'PIBTRIM CONSTANTE 07-22'!V63/'PIBTRIM CONSTANTE 07-22'!V58*100-100</f>
        <v>5.0368572715691897</v>
      </c>
    </row>
    <row r="59" spans="1:44" s="8" customFormat="1" ht="12.75" customHeight="1">
      <c r="A59" s="22" t="s">
        <v>84</v>
      </c>
      <c r="B59" s="19">
        <f>+'PIBTRIM CONSTANTE 07-22'!B64/'PIBTRIM CONSTANTE 07-22'!B59*100-100</f>
        <v>4.0733257777008021</v>
      </c>
      <c r="C59" s="19">
        <f>+'PIBTRIM CONSTANTE 07-22'!C64/'PIBTRIM CONSTANTE 07-22'!C59*100-100</f>
        <v>-2.151551672669143</v>
      </c>
      <c r="D59" s="19">
        <f>+'PIBTRIM CONSTANTE 07-22'!D64/'PIBTRIM CONSTANTE 07-22'!D59*100-100</f>
        <v>2.7503149758234571</v>
      </c>
      <c r="E59" s="19">
        <f>+'PIBTRIM CONSTANTE 07-22'!E64/'PIBTRIM CONSTANTE 07-22'!E59*100-100</f>
        <v>1.2836516579961597</v>
      </c>
      <c r="F59" s="19">
        <f>+'PIBTRIM CONSTANTE 07-22'!F64/'PIBTRIM CONSTANTE 07-22'!F59*100-100</f>
        <v>2.1704206751546309</v>
      </c>
      <c r="G59" s="19">
        <f>+'PIBTRIM CONSTANTE 07-22'!G64/'PIBTRIM CONSTANTE 07-22'!G59*100-100</f>
        <v>3.1895291526191158</v>
      </c>
      <c r="H59" s="19">
        <f>+'PIBTRIM CONSTANTE 07-22'!H64/'PIBTRIM CONSTANTE 07-22'!H59*100-100</f>
        <v>3.9441120399793306</v>
      </c>
      <c r="I59" s="19">
        <f>+'PIBTRIM CONSTANTE 07-22'!I64/'PIBTRIM CONSTANTE 07-22'!I59*100-100</f>
        <v>-3.0493511402937514</v>
      </c>
      <c r="J59" s="19">
        <f>+'PIBTRIM CONSTANTE 07-22'!J64/'PIBTRIM CONSTANTE 07-22'!J59*100-100</f>
        <v>5.7883056763138114</v>
      </c>
      <c r="K59" s="19">
        <f>+'PIBTRIM CONSTANTE 07-22'!K64/'PIBTRIM CONSTANTE 07-22'!K59*100-100</f>
        <v>3.171358822493147</v>
      </c>
      <c r="L59" s="19">
        <f>+'PIBTRIM CONSTANTE 07-22'!L64/'PIBTRIM CONSTANTE 07-22'!L59*100-100</f>
        <v>2.5084772365694903</v>
      </c>
      <c r="M59" s="19">
        <f>+'PIBTRIM CONSTANTE 07-22'!M64/'PIBTRIM CONSTANTE 07-22'!M59*100-100</f>
        <v>6.6618917738409493</v>
      </c>
      <c r="N59" s="19">
        <f>+'PIBTRIM CONSTANTE 07-22'!N64/'PIBTRIM CONSTANTE 07-22'!N59*100-100</f>
        <v>6.0776323155892271</v>
      </c>
      <c r="O59" s="19">
        <f>+'PIBTRIM CONSTANTE 07-22'!O64/'PIBTRIM CONSTANTE 07-22'!O59*100-100</f>
        <v>2.2544252653793819</v>
      </c>
      <c r="P59" s="19">
        <f>+'PIBTRIM CONSTANTE 07-22'!P64/'PIBTRIM CONSTANTE 07-22'!P59*100-100</f>
        <v>3.420279809715268</v>
      </c>
      <c r="Q59" s="19">
        <f>+'PIBTRIM CONSTANTE 07-22'!Q64/'PIBTRIM CONSTANTE 07-22'!Q59*100-100</f>
        <v>2.9564850371814231</v>
      </c>
      <c r="R59" s="19">
        <f>+'PIBTRIM CONSTANTE 07-22'!R64/'PIBTRIM CONSTANTE 07-22'!R59*100-100</f>
        <v>2.6325314192227296</v>
      </c>
      <c r="S59" s="19">
        <f>+'PIBTRIM CONSTANTE 07-22'!S64/'PIBTRIM CONSTANTE 07-22'!S59*100-100</f>
        <v>10.013783119728231</v>
      </c>
      <c r="T59" s="21">
        <f>+'PIBTRIM CONSTANTE 07-22'!T64/'PIBTRIM CONSTANTE 07-22'!T59*100-100</f>
        <v>3.7989236921484633</v>
      </c>
      <c r="U59" s="19">
        <f>+'PIBTRIM CONSTANTE 07-22'!U64/'PIBTRIM CONSTANTE 07-22'!U59*100-100</f>
        <v>0.69927534109332612</v>
      </c>
      <c r="V59" s="21">
        <f>+'PIBTRIM CONSTANTE 07-22'!V64/'PIBTRIM CONSTANTE 07-22'!V59*100-100</f>
        <v>3.6853365194204457</v>
      </c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</row>
    <row r="60" spans="1:44" s="8" customFormat="1" ht="12.75" customHeight="1">
      <c r="A60" s="18" t="s">
        <v>14</v>
      </c>
      <c r="B60" s="19">
        <f>+'PIBTRIM CONSTANTE 07-22'!B65/'PIBTRIM CONSTANTE 07-22'!B60*100-100</f>
        <v>2.3941930244100575</v>
      </c>
      <c r="C60" s="19">
        <f>+'PIBTRIM CONSTANTE 07-22'!C65/'PIBTRIM CONSTANTE 07-22'!C60*100-100</f>
        <v>32.626302067397063</v>
      </c>
      <c r="D60" s="19">
        <f>+'PIBTRIM CONSTANTE 07-22'!D65/'PIBTRIM CONSTANTE 07-22'!D60*100-100</f>
        <v>4.8262768806062013</v>
      </c>
      <c r="E60" s="19">
        <f>+'PIBTRIM CONSTANTE 07-22'!E65/'PIBTRIM CONSTANTE 07-22'!E60*100-100</f>
        <v>1.9696734576248645</v>
      </c>
      <c r="F60" s="19">
        <f>+'PIBTRIM CONSTANTE 07-22'!F65/'PIBTRIM CONSTANTE 07-22'!F60*100-100</f>
        <v>3.2189827772274242</v>
      </c>
      <c r="G60" s="19">
        <f>+'PIBTRIM CONSTANTE 07-22'!G65/'PIBTRIM CONSTANTE 07-22'!G60*100-100</f>
        <v>5.5832720081788239</v>
      </c>
      <c r="H60" s="19">
        <f>+'PIBTRIM CONSTANTE 07-22'!H65/'PIBTRIM CONSTANTE 07-22'!H60*100-100</f>
        <v>3.7501410422303678</v>
      </c>
      <c r="I60" s="19">
        <f>+'PIBTRIM CONSTANTE 07-22'!I65/'PIBTRIM CONSTANTE 07-22'!I60*100-100</f>
        <v>-4.0967243294468574</v>
      </c>
      <c r="J60" s="19">
        <f>+'PIBTRIM CONSTANTE 07-22'!J65/'PIBTRIM CONSTANTE 07-22'!J60*100-100</f>
        <v>4.6644494700536256</v>
      </c>
      <c r="K60" s="19">
        <f>+'PIBTRIM CONSTANTE 07-22'!K65/'PIBTRIM CONSTANTE 07-22'!K60*100-100</f>
        <v>2.9685465787200798</v>
      </c>
      <c r="L60" s="19">
        <f>+'PIBTRIM CONSTANTE 07-22'!L65/'PIBTRIM CONSTANTE 07-22'!L60*100-100</f>
        <v>1.9699199678452999</v>
      </c>
      <c r="M60" s="19">
        <f>+'PIBTRIM CONSTANTE 07-22'!M65/'PIBTRIM CONSTANTE 07-22'!M60*100-100</f>
        <v>4.8990599215474049</v>
      </c>
      <c r="N60" s="19">
        <f>+'PIBTRIM CONSTANTE 07-22'!N65/'PIBTRIM CONSTANTE 07-22'!N60*100-100</f>
        <v>5.1870372873017061</v>
      </c>
      <c r="O60" s="19">
        <f>+'PIBTRIM CONSTANTE 07-22'!O65/'PIBTRIM CONSTANTE 07-22'!O60*100-100</f>
        <v>3.3844565698274636</v>
      </c>
      <c r="P60" s="19">
        <f>+'PIBTRIM CONSTANTE 07-22'!P65/'PIBTRIM CONSTANTE 07-22'!P60*100-100</f>
        <v>5.8642901363646303</v>
      </c>
      <c r="Q60" s="19">
        <f>+'PIBTRIM CONSTANTE 07-22'!Q65/'PIBTRIM CONSTANTE 07-22'!Q60*100-100</f>
        <v>2.9885384345847683</v>
      </c>
      <c r="R60" s="19">
        <f>+'PIBTRIM CONSTANTE 07-22'!R65/'PIBTRIM CONSTANTE 07-22'!R60*100-100</f>
        <v>4.2730755198832497</v>
      </c>
      <c r="S60" s="19">
        <f>+'PIBTRIM CONSTANTE 07-22'!S65/'PIBTRIM CONSTANTE 07-22'!S60*100-100</f>
        <v>10.684922958966055</v>
      </c>
      <c r="T60" s="21">
        <f>+'PIBTRIM CONSTANTE 07-22'!T65/'PIBTRIM CONSTANTE 07-22'!T60*100-100</f>
        <v>4.3223036764902929</v>
      </c>
      <c r="U60" s="19">
        <f>+'PIBTRIM CONSTANTE 07-22'!U65/'PIBTRIM CONSTANTE 07-22'!U60*100-100</f>
        <v>3.0617592362321489</v>
      </c>
      <c r="V60" s="21">
        <f>+'PIBTRIM CONSTANTE 07-22'!V65/'PIBTRIM CONSTANTE 07-22'!V60*100-100</f>
        <v>4.1277819197577372</v>
      </c>
    </row>
    <row r="61" spans="1:44" s="8" customFormat="1" ht="12.75" customHeight="1">
      <c r="A61" s="22" t="s">
        <v>33</v>
      </c>
      <c r="B61" s="19">
        <f>+'PIBTRIM CONSTANTE 07-22'!B66/'PIBTRIM CONSTANTE 07-22'!B61*100-100</f>
        <v>5.1962604853684979</v>
      </c>
      <c r="C61" s="19">
        <f>+'PIBTRIM CONSTANTE 07-22'!C66/'PIBTRIM CONSTANTE 07-22'!C61*100-100</f>
        <v>8.6647660212114914</v>
      </c>
      <c r="D61" s="19">
        <f>+'PIBTRIM CONSTANTE 07-22'!D66/'PIBTRIM CONSTANTE 07-22'!D61*100-100</f>
        <v>-1.3420019289578278</v>
      </c>
      <c r="E61" s="19">
        <f>+'PIBTRIM CONSTANTE 07-22'!E66/'PIBTRIM CONSTANTE 07-22'!E61*100-100</f>
        <v>1.0480264119497491</v>
      </c>
      <c r="F61" s="19">
        <f>+'PIBTRIM CONSTANTE 07-22'!F66/'PIBTRIM CONSTANTE 07-22'!F61*100-100</f>
        <v>3.1926137776672476</v>
      </c>
      <c r="G61" s="19">
        <f>+'PIBTRIM CONSTANTE 07-22'!G66/'PIBTRIM CONSTANTE 07-22'!G61*100-100</f>
        <v>-1.4862846417285027</v>
      </c>
      <c r="H61" s="19">
        <f>+'PIBTRIM CONSTANTE 07-22'!H66/'PIBTRIM CONSTANTE 07-22'!H61*100-100</f>
        <v>4.4584388234445242</v>
      </c>
      <c r="I61" s="19">
        <f>+'PIBTRIM CONSTANTE 07-22'!I66/'PIBTRIM CONSTANTE 07-22'!I61*100-100</f>
        <v>-3.3176564161529853</v>
      </c>
      <c r="J61" s="19">
        <f>+'PIBTRIM CONSTANTE 07-22'!J66/'PIBTRIM CONSTANTE 07-22'!J61*100-100</f>
        <v>6.9410224506074343</v>
      </c>
      <c r="K61" s="19">
        <f>+'PIBTRIM CONSTANTE 07-22'!K66/'PIBTRIM CONSTANTE 07-22'!K61*100-100</f>
        <v>1.9878430569171002</v>
      </c>
      <c r="L61" s="19">
        <f>+'PIBTRIM CONSTANTE 07-22'!L66/'PIBTRIM CONSTANTE 07-22'!L61*100-100</f>
        <v>2.6816433532979858</v>
      </c>
      <c r="M61" s="19">
        <f>+'PIBTRIM CONSTANTE 07-22'!M66/'PIBTRIM CONSTANTE 07-22'!M61*100-100</f>
        <v>5.9117125110913662</v>
      </c>
      <c r="N61" s="19">
        <f>+'PIBTRIM CONSTANTE 07-22'!N66/'PIBTRIM CONSTANTE 07-22'!N61*100-100</f>
        <v>7.1310445194152123</v>
      </c>
      <c r="O61" s="19">
        <f>+'PIBTRIM CONSTANTE 07-22'!O66/'PIBTRIM CONSTANTE 07-22'!O61*100-100</f>
        <v>1.2664907651715112</v>
      </c>
      <c r="P61" s="19">
        <f>+'PIBTRIM CONSTANTE 07-22'!P66/'PIBTRIM CONSTANTE 07-22'!P61*100-100</f>
        <v>-1.2981830321490833</v>
      </c>
      <c r="Q61" s="19">
        <f>+'PIBTRIM CONSTANTE 07-22'!Q66/'PIBTRIM CONSTANTE 07-22'!Q61*100-100</f>
        <v>2.842615817502363</v>
      </c>
      <c r="R61" s="19">
        <f>+'PIBTRIM CONSTANTE 07-22'!R66/'PIBTRIM CONSTANTE 07-22'!R61*100-100</f>
        <v>2.108309218685406</v>
      </c>
      <c r="S61" s="19">
        <f>+'PIBTRIM CONSTANTE 07-22'!S66/'PIBTRIM CONSTANTE 07-22'!S61*100-100</f>
        <v>10.764253706883053</v>
      </c>
      <c r="T61" s="21">
        <f>+'PIBTRIM CONSTANTE 07-22'!T66/'PIBTRIM CONSTANTE 07-22'!T61*100-100</f>
        <v>3.0544691821358327</v>
      </c>
      <c r="U61" s="19">
        <f>+'PIBTRIM CONSTANTE 07-22'!U66/'PIBTRIM CONSTANTE 07-22'!U61*100-100</f>
        <v>0.22200247683090879</v>
      </c>
      <c r="V61" s="21">
        <f>+'PIBTRIM CONSTANTE 07-22'!V66/'PIBTRIM CONSTANTE 07-22'!V61*100-100</f>
        <v>2.9729808892763288</v>
      </c>
    </row>
    <row r="62" spans="1:44" s="8" customFormat="1" ht="12.75" customHeight="1">
      <c r="A62" s="22" t="s">
        <v>34</v>
      </c>
      <c r="B62" s="19">
        <f>+'PIBTRIM CONSTANTE 07-22'!B67/'PIBTRIM CONSTANTE 07-22'!B62*100-100</f>
        <v>4.8287606764640998</v>
      </c>
      <c r="C62" s="19">
        <f>+'PIBTRIM CONSTANTE 07-22'!C67/'PIBTRIM CONSTANTE 07-22'!C62*100-100</f>
        <v>-10.278891777298355</v>
      </c>
      <c r="D62" s="19">
        <f>+'PIBTRIM CONSTANTE 07-22'!D67/'PIBTRIM CONSTANTE 07-22'!D62*100-100</f>
        <v>1.2196211579701242</v>
      </c>
      <c r="E62" s="19">
        <f>+'PIBTRIM CONSTANTE 07-22'!E67/'PIBTRIM CONSTANTE 07-22'!E62*100-100</f>
        <v>0.5899516501197013</v>
      </c>
      <c r="F62" s="19">
        <f>+'PIBTRIM CONSTANTE 07-22'!F67/'PIBTRIM CONSTANTE 07-22'!F62*100-100</f>
        <v>0.22512993594465058</v>
      </c>
      <c r="G62" s="19">
        <f>+'PIBTRIM CONSTANTE 07-22'!G67/'PIBTRIM CONSTANTE 07-22'!G62*100-100</f>
        <v>1.9211026279299972</v>
      </c>
      <c r="H62" s="19">
        <f>+'PIBTRIM CONSTANTE 07-22'!H67/'PIBTRIM CONSTANTE 07-22'!H62*100-100</f>
        <v>5.1916764016644237</v>
      </c>
      <c r="I62" s="19">
        <f>+'PIBTRIM CONSTANTE 07-22'!I67/'PIBTRIM CONSTANTE 07-22'!I62*100-100</f>
        <v>-3.6269928992497427</v>
      </c>
      <c r="J62" s="19">
        <f>+'PIBTRIM CONSTANTE 07-22'!J67/'PIBTRIM CONSTANTE 07-22'!J62*100-100</f>
        <v>6.4699689356895789</v>
      </c>
      <c r="K62" s="19">
        <f>+'PIBTRIM CONSTANTE 07-22'!K67/'PIBTRIM CONSTANTE 07-22'!K62*100-100</f>
        <v>2.7256802364510833</v>
      </c>
      <c r="L62" s="19">
        <f>+'PIBTRIM CONSTANTE 07-22'!L67/'PIBTRIM CONSTANTE 07-22'!L62*100-100</f>
        <v>3.3672614130527734</v>
      </c>
      <c r="M62" s="19">
        <f>+'PIBTRIM CONSTANTE 07-22'!M67/'PIBTRIM CONSTANTE 07-22'!M62*100-100</f>
        <v>7.5426425329925451</v>
      </c>
      <c r="N62" s="19">
        <f>+'PIBTRIM CONSTANTE 07-22'!N67/'PIBTRIM CONSTANTE 07-22'!N62*100-100</f>
        <v>4.7716278060618862</v>
      </c>
      <c r="O62" s="19">
        <f>+'PIBTRIM CONSTANTE 07-22'!O67/'PIBTRIM CONSTANTE 07-22'!O62*100-100</f>
        <v>4.5640412695355366</v>
      </c>
      <c r="P62" s="19">
        <f>+'PIBTRIM CONSTANTE 07-22'!P67/'PIBTRIM CONSTANTE 07-22'!P62*100-100</f>
        <v>2.7497156849650963</v>
      </c>
      <c r="Q62" s="19">
        <f>+'PIBTRIM CONSTANTE 07-22'!Q67/'PIBTRIM CONSTANTE 07-22'!Q62*100-100</f>
        <v>2.6855136820673948</v>
      </c>
      <c r="R62" s="19">
        <f>+'PIBTRIM CONSTANTE 07-22'!R67/'PIBTRIM CONSTANTE 07-22'!R62*100-100</f>
        <v>1.3612272058651769</v>
      </c>
      <c r="S62" s="19">
        <f>+'PIBTRIM CONSTANTE 07-22'!S67/'PIBTRIM CONSTANTE 07-22'!S62*100-100</f>
        <v>9.0641419183935028</v>
      </c>
      <c r="T62" s="21">
        <f>+'PIBTRIM CONSTANTE 07-22'!T67/'PIBTRIM CONSTANTE 07-22'!T62*100-100</f>
        <v>3.6311762465137178</v>
      </c>
      <c r="U62" s="19">
        <f>+'PIBTRIM CONSTANTE 07-22'!U67/'PIBTRIM CONSTANTE 07-22'!U62*100-100</f>
        <v>-2.5504322126867436</v>
      </c>
      <c r="V62" s="21">
        <f>+'PIBTRIM CONSTANTE 07-22'!V67/'PIBTRIM CONSTANTE 07-22'!V62*100-100</f>
        <v>3.1914525603812507</v>
      </c>
    </row>
    <row r="63" spans="1:44" s="8" customFormat="1" ht="12.75" customHeight="1">
      <c r="A63" s="18" t="s">
        <v>35</v>
      </c>
      <c r="B63" s="19">
        <f>+'PIBTRIM CONSTANTE 07-22'!B68/'PIBTRIM CONSTANTE 07-22'!B63*100-100</f>
        <v>3.6404496667158242</v>
      </c>
      <c r="C63" s="19">
        <f>+'PIBTRIM CONSTANTE 07-22'!C68/'PIBTRIM CONSTANTE 07-22'!C63*100-100</f>
        <v>-24.712588664349084</v>
      </c>
      <c r="D63" s="19">
        <f>+'PIBTRIM CONSTANTE 07-22'!D68/'PIBTRIM CONSTANTE 07-22'!D63*100-100</f>
        <v>5.7917102625743837</v>
      </c>
      <c r="E63" s="19">
        <f>+'PIBTRIM CONSTANTE 07-22'!E68/'PIBTRIM CONSTANTE 07-22'!E63*100-100</f>
        <v>1.4971675928545665</v>
      </c>
      <c r="F63" s="19">
        <f>+'PIBTRIM CONSTANTE 07-22'!F68/'PIBTRIM CONSTANTE 07-22'!F63*100-100</f>
        <v>2.1584378654256824</v>
      </c>
      <c r="G63" s="19">
        <f>+'PIBTRIM CONSTANTE 07-22'!G68/'PIBTRIM CONSTANTE 07-22'!G63*100-100</f>
        <v>6.4061617000137403</v>
      </c>
      <c r="H63" s="19">
        <f>+'PIBTRIM CONSTANTE 07-22'!H68/'PIBTRIM CONSTANTE 07-22'!H63*100-100</f>
        <v>2.3791935437709242</v>
      </c>
      <c r="I63" s="19">
        <f>+'PIBTRIM CONSTANTE 07-22'!I68/'PIBTRIM CONSTANTE 07-22'!I63*100-100</f>
        <v>-1.2966998522321944</v>
      </c>
      <c r="J63" s="19">
        <f>+'PIBTRIM CONSTANTE 07-22'!J68/'PIBTRIM CONSTANTE 07-22'!J63*100-100</f>
        <v>5.1421755170430998</v>
      </c>
      <c r="K63" s="19">
        <f>+'PIBTRIM CONSTANTE 07-22'!K68/'PIBTRIM CONSTANTE 07-22'!K63*100-100</f>
        <v>4.93800483340911</v>
      </c>
      <c r="L63" s="19">
        <f>+'PIBTRIM CONSTANTE 07-22'!L68/'PIBTRIM CONSTANTE 07-22'!L63*100-100</f>
        <v>2.0378809139317156</v>
      </c>
      <c r="M63" s="19">
        <f>+'PIBTRIM CONSTANTE 07-22'!M68/'PIBTRIM CONSTANTE 07-22'!M63*100-100</f>
        <v>8.6265270160571674</v>
      </c>
      <c r="N63" s="19">
        <f>+'PIBTRIM CONSTANTE 07-22'!N68/'PIBTRIM CONSTANTE 07-22'!N63*100-100</f>
        <v>7.205416438670369</v>
      </c>
      <c r="O63" s="19">
        <f>+'PIBTRIM CONSTANTE 07-22'!O68/'PIBTRIM CONSTANTE 07-22'!O63*100-100</f>
        <v>-0.26275683121261295</v>
      </c>
      <c r="P63" s="19">
        <f>+'PIBTRIM CONSTANTE 07-22'!P68/'PIBTRIM CONSTANTE 07-22'!P63*100-100</f>
        <v>5.985803727768598</v>
      </c>
      <c r="Q63" s="19">
        <f>+'PIBTRIM CONSTANTE 07-22'!Q68/'PIBTRIM CONSTANTE 07-22'!Q63*100-100</f>
        <v>3.3042352407266549</v>
      </c>
      <c r="R63" s="19">
        <f>+'PIBTRIM CONSTANTE 07-22'!R68/'PIBTRIM CONSTANTE 07-22'!R63*100-100</f>
        <v>2.759825745607742</v>
      </c>
      <c r="S63" s="19">
        <f>+'PIBTRIM CONSTANTE 07-22'!S68/'PIBTRIM CONSTANTE 07-22'!S63*100-100</f>
        <v>9.6388084118786708</v>
      </c>
      <c r="T63" s="21">
        <f>+'PIBTRIM CONSTANTE 07-22'!T68/'PIBTRIM CONSTANTE 07-22'!T63*100-100</f>
        <v>4.1796950261674226</v>
      </c>
      <c r="U63" s="19">
        <f>+'PIBTRIM CONSTANTE 07-22'!U68/'PIBTRIM CONSTANTE 07-22'!U63*100-100</f>
        <v>2.2229931823322175</v>
      </c>
      <c r="V63" s="21">
        <f>+'PIBTRIM CONSTANTE 07-22'!V68/'PIBTRIM CONSTANTE 07-22'!V63*100-100</f>
        <v>4.4247877125528561</v>
      </c>
    </row>
    <row r="64" spans="1:44" s="8" customFormat="1" ht="12.75" customHeight="1">
      <c r="A64" s="23" t="s">
        <v>89</v>
      </c>
      <c r="B64" s="24">
        <f>+'PIBTRIM CONSTANTE 07-22'!B69/'PIBTRIM CONSTANTE 07-22'!B64*100-100</f>
        <v>10.467156936090376</v>
      </c>
      <c r="C64" s="24">
        <f>+'PIBTRIM CONSTANTE 07-22'!C69/'PIBTRIM CONSTANTE 07-22'!C64*100-100</f>
        <v>-16.936655509808645</v>
      </c>
      <c r="D64" s="24">
        <f>+'PIBTRIM CONSTANTE 07-22'!D69/'PIBTRIM CONSTANTE 07-22'!D64*100-100</f>
        <v>38.915336751281984</v>
      </c>
      <c r="E64" s="24">
        <f>+'PIBTRIM CONSTANTE 07-22'!E69/'PIBTRIM CONSTANTE 07-22'!E64*100-100</f>
        <v>-2.4687113096821491</v>
      </c>
      <c r="F64" s="24">
        <f>+'PIBTRIM CONSTANTE 07-22'!F69/'PIBTRIM CONSTANTE 07-22'!F64*100-100</f>
        <v>4.5342336545713806</v>
      </c>
      <c r="G64" s="24">
        <f>+'PIBTRIM CONSTANTE 07-22'!G69/'PIBTRIM CONSTANTE 07-22'!G64*100-100</f>
        <v>9.1320931174138309E-2</v>
      </c>
      <c r="H64" s="24">
        <f>+'PIBTRIM CONSTANTE 07-22'!H69/'PIBTRIM CONSTANTE 07-22'!H64*100-100</f>
        <v>2.0780894089083262</v>
      </c>
      <c r="I64" s="24">
        <f>+'PIBTRIM CONSTANTE 07-22'!I69/'PIBTRIM CONSTANTE 07-22'!I64*100-100</f>
        <v>-0.41283453622222055</v>
      </c>
      <c r="J64" s="24">
        <f>+'PIBTRIM CONSTANTE 07-22'!J69/'PIBTRIM CONSTANTE 07-22'!J64*100-100</f>
        <v>6.3439034236725291</v>
      </c>
      <c r="K64" s="24">
        <f>+'PIBTRIM CONSTANTE 07-22'!K69/'PIBTRIM CONSTANTE 07-22'!K64*100-100</f>
        <v>3.3072837669720059</v>
      </c>
      <c r="L64" s="24">
        <f>+'PIBTRIM CONSTANTE 07-22'!L69/'PIBTRIM CONSTANTE 07-22'!L64*100-100</f>
        <v>1.38887258398141</v>
      </c>
      <c r="M64" s="24">
        <f>+'PIBTRIM CONSTANTE 07-22'!M69/'PIBTRIM CONSTANTE 07-22'!M64*100-100</f>
        <v>3.7715426121778677</v>
      </c>
      <c r="N64" s="24">
        <f>+'PIBTRIM CONSTANTE 07-22'!N69/'PIBTRIM CONSTANTE 07-22'!N64*100-100</f>
        <v>4.9800775253002598</v>
      </c>
      <c r="O64" s="24">
        <f>+'PIBTRIM CONSTANTE 07-22'!O69/'PIBTRIM CONSTANTE 07-22'!O64*100-100</f>
        <v>-1.3561094260243323</v>
      </c>
      <c r="P64" s="24">
        <f>+'PIBTRIM CONSTANTE 07-22'!P69/'PIBTRIM CONSTANTE 07-22'!P64*100-100</f>
        <v>7.0620368780666354E-2</v>
      </c>
      <c r="Q64" s="24">
        <f>+'PIBTRIM CONSTANTE 07-22'!Q69/'PIBTRIM CONSTANTE 07-22'!Q64*100-100</f>
        <v>3.3078379886852645</v>
      </c>
      <c r="R64" s="24">
        <f>+'PIBTRIM CONSTANTE 07-22'!R69/'PIBTRIM CONSTANTE 07-22'!R64*100-100</f>
        <v>13.171921312966944</v>
      </c>
      <c r="S64" s="24">
        <f>+'PIBTRIM CONSTANTE 07-22'!S69/'PIBTRIM CONSTANTE 07-22'!S64*100-100</f>
        <v>5.6250839413939104</v>
      </c>
      <c r="T64" s="26">
        <f>+'PIBTRIM CONSTANTE 07-22'!T69/'PIBTRIM CONSTANTE 07-22'!T64*100-100</f>
        <v>3.1143833873420732</v>
      </c>
      <c r="U64" s="24">
        <f>+'PIBTRIM CONSTANTE 07-22'!U69/'PIBTRIM CONSTANTE 07-22'!U64*100-100</f>
        <v>-0.84066169427828186</v>
      </c>
      <c r="V64" s="26">
        <f>+'PIBTRIM CONSTANTE 07-22'!V69/'PIBTRIM CONSTANTE 07-22'!V64*100-100</f>
        <v>2.9797157949488451</v>
      </c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</row>
    <row r="65" spans="1:44" s="8" customFormat="1" ht="12.75" customHeight="1">
      <c r="A65" s="27" t="s">
        <v>14</v>
      </c>
      <c r="B65" s="24">
        <f>+'PIBTRIM CONSTANTE 07-22'!B70/'PIBTRIM CONSTANTE 07-22'!B65*100-100</f>
        <v>3.7138511626344979</v>
      </c>
      <c r="C65" s="24">
        <f>+'PIBTRIM CONSTANTE 07-22'!C70/'PIBTRIM CONSTANTE 07-22'!C65*100-100</f>
        <v>-28.436559151112334</v>
      </c>
      <c r="D65" s="24">
        <f>+'PIBTRIM CONSTANTE 07-22'!D70/'PIBTRIM CONSTANTE 07-22'!D65*100-100</f>
        <v>8.2375479219419816</v>
      </c>
      <c r="E65" s="24">
        <f>+'PIBTRIM CONSTANTE 07-22'!E70/'PIBTRIM CONSTANTE 07-22'!E65*100-100</f>
        <v>-2.5779760931436897</v>
      </c>
      <c r="F65" s="24">
        <f>+'PIBTRIM CONSTANTE 07-22'!F70/'PIBTRIM CONSTANTE 07-22'!F65*100-100</f>
        <v>6.0404281339781818</v>
      </c>
      <c r="G65" s="24">
        <f>+'PIBTRIM CONSTANTE 07-22'!G70/'PIBTRIM CONSTANTE 07-22'!G65*100-100</f>
        <v>4.0166369170432858</v>
      </c>
      <c r="H65" s="24">
        <f>+'PIBTRIM CONSTANTE 07-22'!H70/'PIBTRIM CONSTANTE 07-22'!H65*100-100</f>
        <v>1.9733110412397252</v>
      </c>
      <c r="I65" s="24">
        <f>+'PIBTRIM CONSTANTE 07-22'!I70/'PIBTRIM CONSTANTE 07-22'!I65*100-100</f>
        <v>1.6650223242171478</v>
      </c>
      <c r="J65" s="24">
        <f>+'PIBTRIM CONSTANTE 07-22'!J70/'PIBTRIM CONSTANTE 07-22'!J65*100-100</f>
        <v>3.6542461841519724</v>
      </c>
      <c r="K65" s="24">
        <f>+'PIBTRIM CONSTANTE 07-22'!K70/'PIBTRIM CONSTANTE 07-22'!K65*100-100</f>
        <v>4.5065403264210175</v>
      </c>
      <c r="L65" s="24">
        <f>+'PIBTRIM CONSTANTE 07-22'!L70/'PIBTRIM CONSTANTE 07-22'!L65*100-100</f>
        <v>3.0168376513310733</v>
      </c>
      <c r="M65" s="24">
        <f>+'PIBTRIM CONSTANTE 07-22'!M70/'PIBTRIM CONSTANTE 07-22'!M65*100-100</f>
        <v>2.9969980300112979</v>
      </c>
      <c r="N65" s="24">
        <f>+'PIBTRIM CONSTANTE 07-22'!N70/'PIBTRIM CONSTANTE 07-22'!N65*100-100</f>
        <v>3.8947701596855069</v>
      </c>
      <c r="O65" s="24">
        <f>+'PIBTRIM CONSTANTE 07-22'!O70/'PIBTRIM CONSTANTE 07-22'!O65*100-100</f>
        <v>-0.91605756957376627</v>
      </c>
      <c r="P65" s="24">
        <f>+'PIBTRIM CONSTANTE 07-22'!P70/'PIBTRIM CONSTANTE 07-22'!P65*100-100</f>
        <v>4.3565704070915672</v>
      </c>
      <c r="Q65" s="24">
        <f>+'PIBTRIM CONSTANTE 07-22'!Q70/'PIBTRIM CONSTANTE 07-22'!Q65*100-100</f>
        <v>3.3603729131517923</v>
      </c>
      <c r="R65" s="24">
        <f>+'PIBTRIM CONSTANTE 07-22'!R70/'PIBTRIM CONSTANTE 07-22'!R65*100-100</f>
        <v>7.7980156742489442</v>
      </c>
      <c r="S65" s="24">
        <f>+'PIBTRIM CONSTANTE 07-22'!S70/'PIBTRIM CONSTANTE 07-22'!S65*100-100</f>
        <v>4.5052955470433034</v>
      </c>
      <c r="T65" s="26">
        <f>+'PIBTRIM CONSTANTE 07-22'!T70/'PIBTRIM CONSTANTE 07-22'!T65*100-100</f>
        <v>2.979702380812526</v>
      </c>
      <c r="U65" s="24">
        <f>+'PIBTRIM CONSTANTE 07-22'!U70/'PIBTRIM CONSTANTE 07-22'!U65*100-100</f>
        <v>-2.7855035889462556</v>
      </c>
      <c r="V65" s="26">
        <f>+'PIBTRIM CONSTANTE 07-22'!V70/'PIBTRIM CONSTANTE 07-22'!V65*100-100</f>
        <v>3.0901837381334758</v>
      </c>
    </row>
    <row r="66" spans="1:44" s="8" customFormat="1" ht="12.75" customHeight="1">
      <c r="A66" s="23" t="s">
        <v>33</v>
      </c>
      <c r="B66" s="24">
        <f>+'PIBTRIM CONSTANTE 07-22'!B71/'PIBTRIM CONSTANTE 07-22'!B66*100-100</f>
        <v>9.9126329278452801</v>
      </c>
      <c r="C66" s="24">
        <f>+'PIBTRIM CONSTANTE 07-22'!C71/'PIBTRIM CONSTANTE 07-22'!C66*100-100</f>
        <v>-29.926718806679929</v>
      </c>
      <c r="D66" s="24">
        <f>+'PIBTRIM CONSTANTE 07-22'!D71/'PIBTRIM CONSTANTE 07-22'!D66*100-100</f>
        <v>6.1234587402494896</v>
      </c>
      <c r="E66" s="24">
        <f>+'PIBTRIM CONSTANTE 07-22'!E71/'PIBTRIM CONSTANTE 07-22'!E66*100-100</f>
        <v>-3.2872498191320716</v>
      </c>
      <c r="F66" s="24">
        <f>+'PIBTRIM CONSTANTE 07-22'!F71/'PIBTRIM CONSTANTE 07-22'!F66*100-100</f>
        <v>4.5228191015273467</v>
      </c>
      <c r="G66" s="24">
        <f>+'PIBTRIM CONSTANTE 07-22'!G71/'PIBTRIM CONSTANTE 07-22'!G66*100-100</f>
        <v>1.9793055067839731</v>
      </c>
      <c r="H66" s="24">
        <f>+'PIBTRIM CONSTANTE 07-22'!H71/'PIBTRIM CONSTANTE 07-22'!H66*100-100</f>
        <v>1.5986391930185704</v>
      </c>
      <c r="I66" s="24">
        <f>+'PIBTRIM CONSTANTE 07-22'!I71/'PIBTRIM CONSTANTE 07-22'!I66*100-100</f>
        <v>1.2135477239764612</v>
      </c>
      <c r="J66" s="24">
        <f>+'PIBTRIM CONSTANTE 07-22'!J71/'PIBTRIM CONSTANTE 07-22'!J66*100-100</f>
        <v>4.4633553736299234</v>
      </c>
      <c r="K66" s="24">
        <f>+'PIBTRIM CONSTANTE 07-22'!K71/'PIBTRIM CONSTANTE 07-22'!K66*100-100</f>
        <v>4.3673462907901666</v>
      </c>
      <c r="L66" s="24">
        <f>+'PIBTRIM CONSTANTE 07-22'!L71/'PIBTRIM CONSTANTE 07-22'!L66*100-100</f>
        <v>3.8858768409542961</v>
      </c>
      <c r="M66" s="24">
        <f>+'PIBTRIM CONSTANTE 07-22'!M71/'PIBTRIM CONSTANTE 07-22'!M66*100-100</f>
        <v>6.6833545814199482</v>
      </c>
      <c r="N66" s="24">
        <f>+'PIBTRIM CONSTANTE 07-22'!N71/'PIBTRIM CONSTANTE 07-22'!N66*100-100</f>
        <v>3.6692231631753316</v>
      </c>
      <c r="O66" s="24">
        <f>+'PIBTRIM CONSTANTE 07-22'!O71/'PIBTRIM CONSTANTE 07-22'!O66*100-100</f>
        <v>-2.2107950616021839</v>
      </c>
      <c r="P66" s="24">
        <f>+'PIBTRIM CONSTANTE 07-22'!P71/'PIBTRIM CONSTANTE 07-22'!P66*100-100</f>
        <v>3.917416980645001</v>
      </c>
      <c r="Q66" s="24">
        <f>+'PIBTRIM CONSTANTE 07-22'!Q71/'PIBTRIM CONSTANTE 07-22'!Q66*100-100</f>
        <v>3.1617178587210617</v>
      </c>
      <c r="R66" s="24">
        <f>+'PIBTRIM CONSTANTE 07-22'!R71/'PIBTRIM CONSTANTE 07-22'!R66*100-100</f>
        <v>9.0182889642700417</v>
      </c>
      <c r="S66" s="24">
        <f>+'PIBTRIM CONSTANTE 07-22'!S71/'PIBTRIM CONSTANTE 07-22'!S66*100-100</f>
        <v>4.1712534067036842</v>
      </c>
      <c r="T66" s="26">
        <f>+'PIBTRIM CONSTANTE 07-22'!T71/'PIBTRIM CONSTANTE 07-22'!T66*100-100</f>
        <v>2.949083870099912</v>
      </c>
      <c r="U66" s="24">
        <f>+'PIBTRIM CONSTANTE 07-22'!U71/'PIBTRIM CONSTANTE 07-22'!U66*100-100</f>
        <v>-3.0220396800332594</v>
      </c>
      <c r="V66" s="26">
        <f>+'PIBTRIM CONSTANTE 07-22'!V71/'PIBTRIM CONSTANTE 07-22'!V66*100-100</f>
        <v>2.7072357274771122</v>
      </c>
    </row>
    <row r="67" spans="1:44" s="8" customFormat="1" ht="12.75" customHeight="1">
      <c r="A67" s="23" t="s">
        <v>34</v>
      </c>
      <c r="B67" s="24">
        <f>+'PIBTRIM CONSTANTE 07-22'!B72/'PIBTRIM CONSTANTE 07-22'!B67*100-100</f>
        <v>13.577359350028999</v>
      </c>
      <c r="C67" s="24">
        <f>+'PIBTRIM CONSTANTE 07-22'!C72/'PIBTRIM CONSTANTE 07-22'!C67*100-100</f>
        <v>-4.0729104732997996</v>
      </c>
      <c r="D67" s="24">
        <f>+'PIBTRIM CONSTANTE 07-22'!D72/'PIBTRIM CONSTANTE 07-22'!D67*100-100</f>
        <v>75.817163791903084</v>
      </c>
      <c r="E67" s="24">
        <f>+'PIBTRIM CONSTANTE 07-22'!E72/'PIBTRIM CONSTANTE 07-22'!E67*100-100</f>
        <v>-1.6978622044151734</v>
      </c>
      <c r="F67" s="24">
        <f>+'PIBTRIM CONSTANTE 07-22'!F72/'PIBTRIM CONSTANTE 07-22'!F67*100-100</f>
        <v>4.2603984909249704</v>
      </c>
      <c r="G67" s="24">
        <f>+'PIBTRIM CONSTANTE 07-22'!G72/'PIBTRIM CONSTANTE 07-22'!G67*100-100</f>
        <v>-3.3307793525869727</v>
      </c>
      <c r="H67" s="24">
        <f>+'PIBTRIM CONSTANTE 07-22'!H72/'PIBTRIM CONSTANTE 07-22'!H67*100-100</f>
        <v>0.84961856311814188</v>
      </c>
      <c r="I67" s="24">
        <f>+'PIBTRIM CONSTANTE 07-22'!I72/'PIBTRIM CONSTANTE 07-22'!I67*100-100</f>
        <v>-3.8358411307789453</v>
      </c>
      <c r="J67" s="24">
        <f>+'PIBTRIM CONSTANTE 07-22'!J72/'PIBTRIM CONSTANTE 07-22'!J67*100-100</f>
        <v>8.9033834995855869</v>
      </c>
      <c r="K67" s="24">
        <f>+'PIBTRIM CONSTANTE 07-22'!K72/'PIBTRIM CONSTANTE 07-22'!K67*100-100</f>
        <v>2.1571554943328692</v>
      </c>
      <c r="L67" s="24">
        <f>+'PIBTRIM CONSTANTE 07-22'!L72/'PIBTRIM CONSTANTE 07-22'!L67*100-100</f>
        <v>-0.34800230105545893</v>
      </c>
      <c r="M67" s="24">
        <f>+'PIBTRIM CONSTANTE 07-22'!M72/'PIBTRIM CONSTANTE 07-22'!M67*100-100</f>
        <v>2.1357495021373722</v>
      </c>
      <c r="N67" s="24">
        <f>+'PIBTRIM CONSTANTE 07-22'!N72/'PIBTRIM CONSTANTE 07-22'!N67*100-100</f>
        <v>6.8117679166459055</v>
      </c>
      <c r="O67" s="24">
        <f>+'PIBTRIM CONSTANTE 07-22'!O72/'PIBTRIM CONSTANTE 07-22'!O67*100-100</f>
        <v>-1.233471453972939</v>
      </c>
      <c r="P67" s="24">
        <f>+'PIBTRIM CONSTANTE 07-22'!P72/'PIBTRIM CONSTANTE 07-22'!P67*100-100</f>
        <v>-2.0283638081353672</v>
      </c>
      <c r="Q67" s="24">
        <f>+'PIBTRIM CONSTANTE 07-22'!Q72/'PIBTRIM CONSTANTE 07-22'!Q67*100-100</f>
        <v>3.4995221170479311</v>
      </c>
      <c r="R67" s="24">
        <f>+'PIBTRIM CONSTANTE 07-22'!R72/'PIBTRIM CONSTANTE 07-22'!R67*100-100</f>
        <v>18.576023570499672</v>
      </c>
      <c r="S67" s="24">
        <f>+'PIBTRIM CONSTANTE 07-22'!S72/'PIBTRIM CONSTANTE 07-22'!S67*100-100</f>
        <v>6.6476201854492842</v>
      </c>
      <c r="T67" s="26">
        <f>+'PIBTRIM CONSTANTE 07-22'!T72/'PIBTRIM CONSTANTE 07-22'!T67*100-100</f>
        <v>3.1080088608127738</v>
      </c>
      <c r="U67" s="24">
        <f>+'PIBTRIM CONSTANTE 07-22'!U72/'PIBTRIM CONSTANTE 07-22'!U67*100-100</f>
        <v>-0.47580987609964609</v>
      </c>
      <c r="V67" s="26">
        <f>+'PIBTRIM CONSTANTE 07-22'!V72/'PIBTRIM CONSTANTE 07-22'!V67*100-100</f>
        <v>2.8033809785702744</v>
      </c>
    </row>
    <row r="68" spans="1:44" s="8" customFormat="1" ht="12.75" customHeight="1">
      <c r="A68" s="23" t="s">
        <v>35</v>
      </c>
      <c r="B68" s="24">
        <f>+'PIBTRIM CONSTANTE 07-22'!B73/'PIBTRIM CONSTANTE 07-22'!B68*100-100</f>
        <v>13.382413981093563</v>
      </c>
      <c r="C68" s="24">
        <f>+'PIBTRIM CONSTANTE 07-22'!C73/'PIBTRIM CONSTANTE 07-22'!C68*100-100</f>
        <v>-4.3224600790309893</v>
      </c>
      <c r="D68" s="24">
        <f>+'PIBTRIM CONSTANTE 07-22'!D73/'PIBTRIM CONSTANTE 07-22'!D68*100-100</f>
        <v>62.829123864078696</v>
      </c>
      <c r="E68" s="24">
        <f>+'PIBTRIM CONSTANTE 07-22'!E73/'PIBTRIM CONSTANTE 07-22'!E68*100-100</f>
        <v>-2.2462202756608178</v>
      </c>
      <c r="F68" s="24">
        <f>+'PIBTRIM CONSTANTE 07-22'!F73/'PIBTRIM CONSTANTE 07-22'!F68*100-100</f>
        <v>3.3895763372359511</v>
      </c>
      <c r="G68" s="24">
        <f>+'PIBTRIM CONSTANTE 07-22'!G73/'PIBTRIM CONSTANTE 07-22'!G68*100-100</f>
        <v>-2.247266483421015</v>
      </c>
      <c r="H68" s="24">
        <f>+'PIBTRIM CONSTANTE 07-22'!H73/'PIBTRIM CONSTANTE 07-22'!H68*100-100</f>
        <v>3.9148632470709117</v>
      </c>
      <c r="I68" s="24">
        <f>+'PIBTRIM CONSTANTE 07-22'!I73/'PIBTRIM CONSTANTE 07-22'!I68*100-100</f>
        <v>-0.75009259053020116</v>
      </c>
      <c r="J68" s="24">
        <f>+'PIBTRIM CONSTANTE 07-22'!J73/'PIBTRIM CONSTANTE 07-22'!J68*100-100</f>
        <v>8.2857398165925815</v>
      </c>
      <c r="K68" s="24">
        <f>+'PIBTRIM CONSTANTE 07-22'!K73/'PIBTRIM CONSTANTE 07-22'!K68*100-100</f>
        <v>2.3027959929278694</v>
      </c>
      <c r="L68" s="24">
        <f>+'PIBTRIM CONSTANTE 07-22'!L73/'PIBTRIM CONSTANTE 07-22'!L68*100-100</f>
        <v>-0.87570536004200505</v>
      </c>
      <c r="M68" s="24">
        <f>+'PIBTRIM CONSTANTE 07-22'!M73/'PIBTRIM CONSTANTE 07-22'!M68*100-100</f>
        <v>3.3852443304559898</v>
      </c>
      <c r="N68" s="24">
        <f>+'PIBTRIM CONSTANTE 07-22'!N73/'PIBTRIM CONSTANTE 07-22'!N68*100-100</f>
        <v>5.4263419417217307</v>
      </c>
      <c r="O68" s="24">
        <f>+'PIBTRIM CONSTANTE 07-22'!O73/'PIBTRIM CONSTANTE 07-22'!O68*100-100</f>
        <v>-1.0629514807111775</v>
      </c>
      <c r="P68" s="24">
        <f>+'PIBTRIM CONSTANTE 07-22'!P73/'PIBTRIM CONSTANTE 07-22'!P68*100-100</f>
        <v>-4.9577171564436924</v>
      </c>
      <c r="Q68" s="24">
        <f>+'PIBTRIM CONSTANTE 07-22'!Q73/'PIBTRIM CONSTANTE 07-22'!Q68*100-100</f>
        <v>3.2112297721848932</v>
      </c>
      <c r="R68" s="24">
        <f>+'PIBTRIM CONSTANTE 07-22'!R73/'PIBTRIM CONSTANTE 07-22'!R68*100-100</f>
        <v>17.735438448978471</v>
      </c>
      <c r="S68" s="24">
        <f>+'PIBTRIM CONSTANTE 07-22'!S73/'PIBTRIM CONSTANTE 07-22'!S68*100-100</f>
        <v>6.9673252230964806</v>
      </c>
      <c r="T68" s="26">
        <f>+'PIBTRIM CONSTANTE 07-22'!T73/'PIBTRIM CONSTANTE 07-22'!T68*100-100</f>
        <v>3.4064521784614499</v>
      </c>
      <c r="U68" s="24">
        <f>+'PIBTRIM CONSTANTE 07-22'!U73/'PIBTRIM CONSTANTE 07-22'!U68*100-100</f>
        <v>2.6514349773047741</v>
      </c>
      <c r="V68" s="26">
        <f>+'PIBTRIM CONSTANTE 07-22'!V73/'PIBTRIM CONSTANTE 07-22'!V68*100-100</f>
        <v>3.3008562731233724</v>
      </c>
    </row>
    <row r="69" spans="1:44" s="8" customFormat="1" ht="12.75" customHeight="1">
      <c r="A69" s="22" t="s">
        <v>90</v>
      </c>
      <c r="B69" s="19">
        <f>+'PIBTRIM CONSTANTE 07-22'!B74/'PIBTRIM CONSTANTE 07-22'!B69*100-100</f>
        <v>2.430125360812923</v>
      </c>
      <c r="C69" s="19">
        <f>+'PIBTRIM CONSTANTE 07-22'!C74/'PIBTRIM CONSTANTE 07-22'!C69*100-100</f>
        <v>10.329408370722959</v>
      </c>
      <c r="D69" s="19">
        <f>+'PIBTRIM CONSTANTE 07-22'!D74/'PIBTRIM CONSTANTE 07-22'!D69*100-100</f>
        <v>31.198650671008409</v>
      </c>
      <c r="E69" s="19">
        <f>+'PIBTRIM CONSTANTE 07-22'!E74/'PIBTRIM CONSTANTE 07-22'!E69*100-100</f>
        <v>-19.853120734793848</v>
      </c>
      <c r="F69" s="19">
        <f>+'PIBTRIM CONSTANTE 07-22'!F74/'PIBTRIM CONSTANTE 07-22'!F69*100-100</f>
        <v>-5.5475963606956924</v>
      </c>
      <c r="G69" s="19">
        <f>+'PIBTRIM CONSTANTE 07-22'!G74/'PIBTRIM CONSTANTE 07-22'!G69*100-100</f>
        <v>-51.518782745275793</v>
      </c>
      <c r="H69" s="19">
        <f>+'PIBTRIM CONSTANTE 07-22'!H74/'PIBTRIM CONSTANTE 07-22'!H69*100-100</f>
        <v>-17.675214691561663</v>
      </c>
      <c r="I69" s="19">
        <f>+'PIBTRIM CONSTANTE 07-22'!I74/'PIBTRIM CONSTANTE 07-22'!I69*100-100</f>
        <v>-54.464456613100545</v>
      </c>
      <c r="J69" s="19">
        <f>+'PIBTRIM CONSTANTE 07-22'!J74/'PIBTRIM CONSTANTE 07-22'!J69*100-100</f>
        <v>-11.166633577278574</v>
      </c>
      <c r="K69" s="19">
        <f>+'PIBTRIM CONSTANTE 07-22'!K74/'PIBTRIM CONSTANTE 07-22'!K69*100-100</f>
        <v>-1.3740487760007341</v>
      </c>
      <c r="L69" s="19">
        <f>+'PIBTRIM CONSTANTE 07-22'!L74/'PIBTRIM CONSTANTE 07-22'!L69*100-100</f>
        <v>-26.058535727016135</v>
      </c>
      <c r="M69" s="19">
        <f>+'PIBTRIM CONSTANTE 07-22'!M74/'PIBTRIM CONSTANTE 07-22'!M69*100-100</f>
        <v>-8.8385429727107123</v>
      </c>
      <c r="N69" s="19">
        <f>+'PIBTRIM CONSTANTE 07-22'!N74/'PIBTRIM CONSTANTE 07-22'!N69*100-100</f>
        <v>6.0520084835472119</v>
      </c>
      <c r="O69" s="19">
        <f>+'PIBTRIM CONSTANTE 07-22'!O74/'PIBTRIM CONSTANTE 07-22'!O69*100-100</f>
        <v>-45.349429822703989</v>
      </c>
      <c r="P69" s="19">
        <f>+'PIBTRIM CONSTANTE 07-22'!P74/'PIBTRIM CONSTANTE 07-22'!P69*100-100</f>
        <v>-52.130685064797255</v>
      </c>
      <c r="Q69" s="19">
        <f>+'PIBTRIM CONSTANTE 07-22'!Q74/'PIBTRIM CONSTANTE 07-22'!Q69*100-100</f>
        <v>3.1185716342281466</v>
      </c>
      <c r="R69" s="19">
        <f>+'PIBTRIM CONSTANTE 07-22'!R74/'PIBTRIM CONSTANTE 07-22'!R69*100-100</f>
        <v>-15.72197973811717</v>
      </c>
      <c r="S69" s="19">
        <f>+'PIBTRIM CONSTANTE 07-22'!S74/'PIBTRIM CONSTANTE 07-22'!S69*100-100</f>
        <v>12.429149263183021</v>
      </c>
      <c r="T69" s="21">
        <f>+'PIBTRIM CONSTANTE 07-22'!T74/'PIBTRIM CONSTANTE 07-22'!T69*100-100</f>
        <v>-17.89995763542241</v>
      </c>
      <c r="U69" s="19">
        <f>+'PIBTRIM CONSTANTE 07-22'!U74/'PIBTRIM CONSTANTE 07-22'!U69*100-100</f>
        <v>-29.084243510569252</v>
      </c>
      <c r="V69" s="21">
        <f>+'PIBTRIM CONSTANTE 07-22'!V74/'PIBTRIM CONSTANTE 07-22'!V69*100-100</f>
        <v>-17.94485725627608</v>
      </c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</row>
    <row r="70" spans="1:44" s="8" customFormat="1" ht="12.75" customHeight="1">
      <c r="A70" s="18" t="s">
        <v>14</v>
      </c>
      <c r="B70" s="19">
        <f>+'PIBTRIM CONSTANTE 07-22'!B75/'PIBTRIM CONSTANTE 07-22'!B70*100-100</f>
        <v>5.2799575821845082</v>
      </c>
      <c r="C70" s="19">
        <f>+'PIBTRIM CONSTANTE 07-22'!C75/'PIBTRIM CONSTANTE 07-22'!C70*100-100</f>
        <v>-5.7310162448054456</v>
      </c>
      <c r="D70" s="19">
        <f>+'PIBTRIM CONSTANTE 07-22'!D75/'PIBTRIM CONSTANTE 07-22'!D70*100-100</f>
        <v>106.92499043245314</v>
      </c>
      <c r="E70" s="19">
        <f>+'PIBTRIM CONSTANTE 07-22'!E75/'PIBTRIM CONSTANTE 07-22'!E70*100-100</f>
        <v>-4.3261932246294634</v>
      </c>
      <c r="F70" s="19">
        <f>+'PIBTRIM CONSTANTE 07-22'!F75/'PIBTRIM CONSTANTE 07-22'!F70*100-100</f>
        <v>3.6022564449187229</v>
      </c>
      <c r="G70" s="19">
        <f>+'PIBTRIM CONSTANTE 07-22'!G75/'PIBTRIM CONSTANTE 07-22'!G70*100-100</f>
        <v>-6.7390966091638518</v>
      </c>
      <c r="H70" s="19">
        <f>+'PIBTRIM CONSTANTE 07-22'!H75/'PIBTRIM CONSTANTE 07-22'!H70*100-100</f>
        <v>-0.5069927205806124</v>
      </c>
      <c r="I70" s="19">
        <f>+'PIBTRIM CONSTANTE 07-22'!I75/'PIBTRIM CONSTANTE 07-22'!I70*100-100</f>
        <v>-0.19389412664033046</v>
      </c>
      <c r="J70" s="19">
        <f>+'PIBTRIM CONSTANTE 07-22'!J75/'PIBTRIM CONSTANTE 07-22'!J70*100-100</f>
        <v>4.9527451590724638</v>
      </c>
      <c r="K70" s="19">
        <f>+'PIBTRIM CONSTANTE 07-22'!K75/'PIBTRIM CONSTANTE 07-22'!K70*100-100</f>
        <v>-1.5208740548075355</v>
      </c>
      <c r="L70" s="19">
        <f>+'PIBTRIM CONSTANTE 07-22'!L75/'PIBTRIM CONSTANTE 07-22'!L70*100-100</f>
        <v>-0.52939023703621046</v>
      </c>
      <c r="M70" s="19">
        <f>+'PIBTRIM CONSTANTE 07-22'!M75/'PIBTRIM CONSTANTE 07-22'!M70*100-100</f>
        <v>0.68636392225927523</v>
      </c>
      <c r="N70" s="19">
        <f>+'PIBTRIM CONSTANTE 07-22'!N75/'PIBTRIM CONSTANTE 07-22'!N70*100-100</f>
        <v>8.3225094963852371</v>
      </c>
      <c r="O70" s="19">
        <f>+'PIBTRIM CONSTANTE 07-22'!O75/'PIBTRIM CONSTANTE 07-22'!O70*100-100</f>
        <v>-3.891619392524774</v>
      </c>
      <c r="P70" s="19">
        <f>+'PIBTRIM CONSTANTE 07-22'!P75/'PIBTRIM CONSTANTE 07-22'!P70*100-100</f>
        <v>-0.88345614135297978</v>
      </c>
      <c r="Q70" s="19">
        <f>+'PIBTRIM CONSTANTE 07-22'!Q75/'PIBTRIM CONSTANTE 07-22'!Q70*100-100</f>
        <v>3.1744315471458293</v>
      </c>
      <c r="R70" s="19">
        <f>+'PIBTRIM CONSTANTE 07-22'!R75/'PIBTRIM CONSTANTE 07-22'!R70*100-100</f>
        <v>1.0567308277386758</v>
      </c>
      <c r="S70" s="19">
        <f>+'PIBTRIM CONSTANTE 07-22'!S75/'PIBTRIM CONSTANTE 07-22'!S70*100-100</f>
        <v>10.296197304139199</v>
      </c>
      <c r="T70" s="21">
        <f>+'PIBTRIM CONSTANTE 07-22'!T75/'PIBTRIM CONSTANTE 07-22'!T70*100-100</f>
        <v>0.68155820546296297</v>
      </c>
      <c r="U70" s="19">
        <f>+'PIBTRIM CONSTANTE 07-22'!U75/'PIBTRIM CONSTANTE 07-22'!U70*100-100</f>
        <v>-7.6100714382763357</v>
      </c>
      <c r="V70" s="21">
        <f>+'PIBTRIM CONSTANTE 07-22'!V75/'PIBTRIM CONSTANTE 07-22'!V70*100-100</f>
        <v>0.50725861668531991</v>
      </c>
    </row>
    <row r="71" spans="1:44" s="8" customFormat="1" ht="12.75" customHeight="1">
      <c r="A71" s="22" t="s">
        <v>33</v>
      </c>
      <c r="B71" s="19">
        <f>+'PIBTRIM CONSTANTE 07-22'!B76/'PIBTRIM CONSTANTE 07-22'!B71*100-100</f>
        <v>2.6951145861666674</v>
      </c>
      <c r="C71" s="19">
        <f>+'PIBTRIM CONSTANTE 07-22'!C76/'PIBTRIM CONSTANTE 07-22'!C71*100-100</f>
        <v>11.022259938638285</v>
      </c>
      <c r="D71" s="19">
        <f>+'PIBTRIM CONSTANTE 07-22'!D76/'PIBTRIM CONSTANTE 07-22'!D71*100-100</f>
        <v>-61.706504369113595</v>
      </c>
      <c r="E71" s="19">
        <f>+'PIBTRIM CONSTANTE 07-22'!E76/'PIBTRIM CONSTANTE 07-22'!E71*100-100</f>
        <v>-41.656603521977168</v>
      </c>
      <c r="F71" s="19">
        <f>+'PIBTRIM CONSTANTE 07-22'!F76/'PIBTRIM CONSTANTE 07-22'!F71*100-100</f>
        <v>-11.833697914242578</v>
      </c>
      <c r="G71" s="19">
        <f>+'PIBTRIM CONSTANTE 07-22'!G76/'PIBTRIM CONSTANTE 07-22'!G71*100-100</f>
        <v>-89.329765801544795</v>
      </c>
      <c r="H71" s="19">
        <f>+'PIBTRIM CONSTANTE 07-22'!H76/'PIBTRIM CONSTANTE 07-22'!H71*100-100</f>
        <v>-48.137371471532205</v>
      </c>
      <c r="I71" s="19">
        <f>+'PIBTRIM CONSTANTE 07-22'!I76/'PIBTRIM CONSTANTE 07-22'!I71*100-100</f>
        <v>-78.637438401873908</v>
      </c>
      <c r="J71" s="19">
        <f>+'PIBTRIM CONSTANTE 07-22'!J76/'PIBTRIM CONSTANTE 07-22'!J71*100-100</f>
        <v>-24.297741215668154</v>
      </c>
      <c r="K71" s="19">
        <f>+'PIBTRIM CONSTANTE 07-22'!K76/'PIBTRIM CONSTANTE 07-22'!K71*100-100</f>
        <v>-1.4108850414384477</v>
      </c>
      <c r="L71" s="19">
        <f>+'PIBTRIM CONSTANTE 07-22'!L76/'PIBTRIM CONSTANTE 07-22'!L71*100-100</f>
        <v>-51.429585688485261</v>
      </c>
      <c r="M71" s="19">
        <f>+'PIBTRIM CONSTANTE 07-22'!M76/'PIBTRIM CONSTANTE 07-22'!M71*100-100</f>
        <v>-17.790185704647939</v>
      </c>
      <c r="N71" s="19">
        <f>+'PIBTRIM CONSTANTE 07-22'!N76/'PIBTRIM CONSTANTE 07-22'!N71*100-100</f>
        <v>3.2978393466349729</v>
      </c>
      <c r="O71" s="19">
        <f>+'PIBTRIM CONSTANTE 07-22'!O76/'PIBTRIM CONSTANTE 07-22'!O71*100-100</f>
        <v>-73.336440556431953</v>
      </c>
      <c r="P71" s="19">
        <f>+'PIBTRIM CONSTANTE 07-22'!P76/'PIBTRIM CONSTANTE 07-22'!P71*100-100</f>
        <v>-89.631467592625128</v>
      </c>
      <c r="Q71" s="19">
        <f>+'PIBTRIM CONSTANTE 07-22'!Q76/'PIBTRIM CONSTANTE 07-22'!Q71*100-100</f>
        <v>3.3636336008266312</v>
      </c>
      <c r="R71" s="19">
        <f>+'PIBTRIM CONSTANTE 07-22'!R76/'PIBTRIM CONSTANTE 07-22'!R71*100-100</f>
        <v>-22.845707919872922</v>
      </c>
      <c r="S71" s="19">
        <f>+'PIBTRIM CONSTANTE 07-22'!S76/'PIBTRIM CONSTANTE 07-22'!S71*100-100</f>
        <v>12.803731559155324</v>
      </c>
      <c r="T71" s="21">
        <f>+'PIBTRIM CONSTANTE 07-22'!T76/'PIBTRIM CONSTANTE 07-22'!T71*100-100</f>
        <v>-38.096824168077958</v>
      </c>
      <c r="U71" s="19">
        <f>+'PIBTRIM CONSTANTE 07-22'!U76/'PIBTRIM CONSTANTE 07-22'!U71*100-100</f>
        <v>-58.883844671776103</v>
      </c>
      <c r="V71" s="21">
        <f>+'PIBTRIM CONSTANTE 07-22'!V76/'PIBTRIM CONSTANTE 07-22'!V71*100-100</f>
        <v>-38.512855702818314</v>
      </c>
    </row>
    <row r="72" spans="1:44" s="8" customFormat="1" ht="12.75" customHeight="1">
      <c r="A72" s="22" t="s">
        <v>34</v>
      </c>
      <c r="B72" s="19">
        <f>+'PIBTRIM CONSTANTE 07-22'!B77/'PIBTRIM CONSTANTE 07-22'!B72*100-100</f>
        <v>0.50280644710416311</v>
      </c>
      <c r="C72" s="19">
        <f>+'PIBTRIM CONSTANTE 07-22'!C77/'PIBTRIM CONSTANTE 07-22'!C72*100-100</f>
        <v>16.205301589537697</v>
      </c>
      <c r="D72" s="19">
        <f>+'PIBTRIM CONSTANTE 07-22'!D77/'PIBTRIM CONSTANTE 07-22'!D72*100-100</f>
        <v>12.090131247328159</v>
      </c>
      <c r="E72" s="19">
        <f>+'PIBTRIM CONSTANTE 07-22'!E77/'PIBTRIM CONSTANTE 07-22'!E72*100-100</f>
        <v>-26.563446717388516</v>
      </c>
      <c r="F72" s="19">
        <f>+'PIBTRIM CONSTANTE 07-22'!F77/'PIBTRIM CONSTANTE 07-22'!F72*100-100</f>
        <v>-7.5233135251830561</v>
      </c>
      <c r="G72" s="19">
        <f>+'PIBTRIM CONSTANTE 07-22'!G77/'PIBTRIM CONSTANTE 07-22'!G72*100-100</f>
        <v>-70.988982097358104</v>
      </c>
      <c r="H72" s="19">
        <f>+'PIBTRIM CONSTANTE 07-22'!H77/'PIBTRIM CONSTANTE 07-22'!H72*100-100</f>
        <v>-17.974254358870994</v>
      </c>
      <c r="I72" s="19">
        <f>+'PIBTRIM CONSTANTE 07-22'!I77/'PIBTRIM CONSTANTE 07-22'!I72*100-100</f>
        <v>-73.958841711403934</v>
      </c>
      <c r="J72" s="19">
        <f>+'PIBTRIM CONSTANTE 07-22'!J77/'PIBTRIM CONSTANTE 07-22'!J72*100-100</f>
        <v>-19.414798172567998</v>
      </c>
      <c r="K72" s="19">
        <f>+'PIBTRIM CONSTANTE 07-22'!K77/'PIBTRIM CONSTANTE 07-22'!K72*100-100</f>
        <v>-2.0052667738239052</v>
      </c>
      <c r="L72" s="19">
        <f>+'PIBTRIM CONSTANTE 07-22'!L77/'PIBTRIM CONSTANTE 07-22'!L72*100-100</f>
        <v>-34.766375650671066</v>
      </c>
      <c r="M72" s="19">
        <f>+'PIBTRIM CONSTANTE 07-22'!M77/'PIBTRIM CONSTANTE 07-22'!M72*100-100</f>
        <v>-7.9189321854704815</v>
      </c>
      <c r="N72" s="19">
        <f>+'PIBTRIM CONSTANTE 07-22'!N77/'PIBTRIM CONSTANTE 07-22'!N72*100-100</f>
        <v>6.0551631110006667</v>
      </c>
      <c r="O72" s="19">
        <f>+'PIBTRIM CONSTANTE 07-22'!O77/'PIBTRIM CONSTANTE 07-22'!O72*100-100</f>
        <v>-67.485343828077788</v>
      </c>
      <c r="P72" s="19">
        <f>+'PIBTRIM CONSTANTE 07-22'!P77/'PIBTRIM CONSTANTE 07-22'!P72*100-100</f>
        <v>-71.997248788156682</v>
      </c>
      <c r="Q72" s="19">
        <f>+'PIBTRIM CONSTANTE 07-22'!Q77/'PIBTRIM CONSTANTE 07-22'!Q72*100-100</f>
        <v>2.8540196855279873</v>
      </c>
      <c r="R72" s="19">
        <f>+'PIBTRIM CONSTANTE 07-22'!R77/'PIBTRIM CONSTANTE 07-22'!R72*100-100</f>
        <v>-22.183584264205933</v>
      </c>
      <c r="S72" s="19">
        <f>+'PIBTRIM CONSTANTE 07-22'!S77/'PIBTRIM CONSTANTE 07-22'!S72*100-100</f>
        <v>12.927732340727459</v>
      </c>
      <c r="T72" s="21">
        <f>+'PIBTRIM CONSTANTE 07-22'!T77/'PIBTRIM CONSTANTE 07-22'!T72*100-100</f>
        <v>-23.918952367849812</v>
      </c>
      <c r="U72" s="19">
        <f>+'PIBTRIM CONSTANTE 07-22'!U77/'PIBTRIM CONSTANTE 07-22'!U72*100-100</f>
        <v>-40.020966215802254</v>
      </c>
      <c r="V72" s="21">
        <f>+'PIBTRIM CONSTANTE 07-22'!V77/'PIBTRIM CONSTANTE 07-22'!V72*100-100</f>
        <v>-23.119580642466715</v>
      </c>
    </row>
    <row r="73" spans="1:44" s="8" customFormat="1" ht="12.75" customHeight="1">
      <c r="A73" s="18" t="s">
        <v>35</v>
      </c>
      <c r="B73" s="19">
        <f>+'PIBTRIM CONSTANTE 07-22'!B78/'PIBTRIM CONSTANTE 07-22'!B73*100-100</f>
        <v>2.1224103991605858</v>
      </c>
      <c r="C73" s="19">
        <f>+'PIBTRIM CONSTANTE 07-22'!C78/'PIBTRIM CONSTANTE 07-22'!C73*100-100</f>
        <v>15.127100118668423</v>
      </c>
      <c r="D73" s="19">
        <f>+'PIBTRIM CONSTANTE 07-22'!D78/'PIBTRIM CONSTANTE 07-22'!D73*100-100</f>
        <v>51.258971337628367</v>
      </c>
      <c r="E73" s="19">
        <f>+'PIBTRIM CONSTANTE 07-22'!E78/'PIBTRIM CONSTANTE 07-22'!E73*100-100</f>
        <v>-6.9531923765838712</v>
      </c>
      <c r="F73" s="19">
        <f>+'PIBTRIM CONSTANTE 07-22'!F78/'PIBTRIM CONSTANTE 07-22'!F73*100-100</f>
        <v>-6.0637990631853427</v>
      </c>
      <c r="G73" s="19">
        <f>+'PIBTRIM CONSTANTE 07-22'!G78/'PIBTRIM CONSTANTE 07-22'!G73*100-100</f>
        <v>-47.404891142522402</v>
      </c>
      <c r="H73" s="19">
        <f>+'PIBTRIM CONSTANTE 07-22'!H78/'PIBTRIM CONSTANTE 07-22'!H73*100-100</f>
        <v>-2.9585562809876791</v>
      </c>
      <c r="I73" s="19">
        <f>+'PIBTRIM CONSTANTE 07-22'!I78/'PIBTRIM CONSTANTE 07-22'!I73*100-100</f>
        <v>-69.117484642717045</v>
      </c>
      <c r="J73" s="19">
        <f>+'PIBTRIM CONSTANTE 07-22'!J78/'PIBTRIM CONSTANTE 07-22'!J73*100-100</f>
        <v>-5.9167969006832806</v>
      </c>
      <c r="K73" s="19">
        <f>+'PIBTRIM CONSTANTE 07-22'!K78/'PIBTRIM CONSTANTE 07-22'!K73*100-100</f>
        <v>-0.59571656121629246</v>
      </c>
      <c r="L73" s="19">
        <f>+'PIBTRIM CONSTANTE 07-22'!L78/'PIBTRIM CONSTANTE 07-22'!L73*100-100</f>
        <v>-14.484466169433659</v>
      </c>
      <c r="M73" s="19">
        <f>+'PIBTRIM CONSTANTE 07-22'!M78/'PIBTRIM CONSTANTE 07-22'!M73*100-100</f>
        <v>-11.50188344781742</v>
      </c>
      <c r="N73" s="19">
        <f>+'PIBTRIM CONSTANTE 07-22'!N78/'PIBTRIM CONSTANTE 07-22'!N73*100-100</f>
        <v>6.7475549672769972</v>
      </c>
      <c r="O73" s="19">
        <f>+'PIBTRIM CONSTANTE 07-22'!O78/'PIBTRIM CONSTANTE 07-22'!O73*100-100</f>
        <v>-34.251768709513726</v>
      </c>
      <c r="P73" s="19">
        <f>+'PIBTRIM CONSTANTE 07-22'!P78/'PIBTRIM CONSTANTE 07-22'!P73*100-100</f>
        <v>-50.298057936964184</v>
      </c>
      <c r="Q73" s="19">
        <f>+'PIBTRIM CONSTANTE 07-22'!Q78/'PIBTRIM CONSTANTE 07-22'!Q73*100-100</f>
        <v>3.0840258541089582</v>
      </c>
      <c r="R73" s="19">
        <f>+'PIBTRIM CONSTANTE 07-22'!R78/'PIBTRIM CONSTANTE 07-22'!R73*100-100</f>
        <v>-18.676904201215052</v>
      </c>
      <c r="S73" s="19">
        <f>+'PIBTRIM CONSTANTE 07-22'!S78/'PIBTRIM CONSTANTE 07-22'!S73*100-100</f>
        <v>13.48627804007927</v>
      </c>
      <c r="T73" s="21">
        <f>+'PIBTRIM CONSTANTE 07-22'!T78/'PIBTRIM CONSTANTE 07-22'!T73*100-100</f>
        <v>-10.61087307476518</v>
      </c>
      <c r="U73" s="19">
        <f>+'PIBTRIM CONSTANTE 07-22'!U78/'PIBTRIM CONSTANTE 07-22'!U73*100-100</f>
        <v>-11.529998808949188</v>
      </c>
      <c r="V73" s="21">
        <f>+'PIBTRIM CONSTANTE 07-22'!V78/'PIBTRIM CONSTANTE 07-22'!V73*100-100</f>
        <v>-11.196355155208366</v>
      </c>
    </row>
    <row r="74" spans="1:44" s="8" customFormat="1" ht="12.75" customHeight="1">
      <c r="A74" s="23" t="s">
        <v>91</v>
      </c>
      <c r="B74" s="24">
        <f>+'PIBTRIM CONSTANTE 07-22'!B79/'PIBTRIM CONSTANTE 07-22'!B74*100-100</f>
        <v>3.0954099918697722</v>
      </c>
      <c r="C74" s="24">
        <f>+'PIBTRIM CONSTANTE 07-22'!C79/'PIBTRIM CONSTANTE 07-22'!C74*100-100</f>
        <v>1.7504542591881886</v>
      </c>
      <c r="D74" s="24">
        <f>+'PIBTRIM CONSTANTE 07-22'!D79/'PIBTRIM CONSTANTE 07-22'!D74*100-100</f>
        <v>115.66613145824266</v>
      </c>
      <c r="E74" s="24">
        <f>+'PIBTRIM CONSTANTE 07-22'!E79/'PIBTRIM CONSTANTE 07-22'!E74*100-100</f>
        <v>11.123006083166118</v>
      </c>
      <c r="F74" s="24">
        <f>+'PIBTRIM CONSTANTE 07-22'!F79/'PIBTRIM CONSTANTE 07-22'!F74*100-100</f>
        <v>5.7632478622286811</v>
      </c>
      <c r="G74" s="24">
        <f>+'PIBTRIM CONSTANTE 07-22'!G79/'PIBTRIM CONSTANTE 07-22'!G74*100-100</f>
        <v>31.683580686399068</v>
      </c>
      <c r="H74" s="24">
        <f>+'PIBTRIM CONSTANTE 07-22'!H79/'PIBTRIM CONSTANTE 07-22'!H74*100-100</f>
        <v>19.210698077655124</v>
      </c>
      <c r="I74" s="24">
        <f>+'PIBTRIM CONSTANTE 07-22'!I79/'PIBTRIM CONSTANTE 07-22'!I74*100-100</f>
        <v>1.0948970064266916</v>
      </c>
      <c r="J74" s="24">
        <f>+'PIBTRIM CONSTANTE 07-22'!J79/'PIBTRIM CONSTANTE 07-22'!J74*100-100</f>
        <v>11.117739753503301</v>
      </c>
      <c r="K74" s="24">
        <f>+'PIBTRIM CONSTANTE 07-22'!K79/'PIBTRIM CONSTANTE 07-22'!K74*100-100</f>
        <v>-3.0146779525317271</v>
      </c>
      <c r="L74" s="24">
        <f>+'PIBTRIM CONSTANTE 07-22'!L79/'PIBTRIM CONSTANTE 07-22'!L74*100-100</f>
        <v>11.931887399588462</v>
      </c>
      <c r="M74" s="24">
        <f>+'PIBTRIM CONSTANTE 07-22'!M79/'PIBTRIM CONSTANTE 07-22'!M74*100-100</f>
        <v>-1.5432785340288859</v>
      </c>
      <c r="N74" s="24">
        <f>+'PIBTRIM CONSTANTE 07-22'!N79/'PIBTRIM CONSTANTE 07-22'!N74*100-100</f>
        <v>2.2754876963817736</v>
      </c>
      <c r="O74" s="24">
        <f>+'PIBTRIM CONSTANTE 07-22'!O79/'PIBTRIM CONSTANTE 07-22'!O74*100-100</f>
        <v>46.214557772182758</v>
      </c>
      <c r="P74" s="24">
        <f>+'PIBTRIM CONSTANTE 07-22'!P79/'PIBTRIM CONSTANTE 07-22'!P74*100-100</f>
        <v>31.191424634735284</v>
      </c>
      <c r="Q74" s="24">
        <f>+'PIBTRIM CONSTANTE 07-22'!Q79/'PIBTRIM CONSTANTE 07-22'!Q74*100-100</f>
        <v>2.9931831511340761</v>
      </c>
      <c r="R74" s="24">
        <f>+'PIBTRIM CONSTANTE 07-22'!R79/'PIBTRIM CONSTANTE 07-22'!R74*100-100</f>
        <v>-6.1725682112440126</v>
      </c>
      <c r="S74" s="24">
        <f>+'PIBTRIM CONSTANTE 07-22'!S79/'PIBTRIM CONSTANTE 07-22'!S74*100-100</f>
        <v>4.2020480429968927</v>
      </c>
      <c r="T74" s="26">
        <f>+'PIBTRIM CONSTANTE 07-22'!T79/'PIBTRIM CONSTANTE 07-22'!T74*100-100</f>
        <v>15.784319882889577</v>
      </c>
      <c r="U74" s="24">
        <f>+'PIBTRIM CONSTANTE 07-22'!U79/'PIBTRIM CONSTANTE 07-22'!U74*100-100</f>
        <v>20.364987163876805</v>
      </c>
      <c r="V74" s="26">
        <f>+'PIBTRIM CONSTANTE 07-22'!V79/'PIBTRIM CONSTANTE 07-22'!V74*100-100</f>
        <v>15.335817863631206</v>
      </c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</row>
    <row r="75" spans="1:44" s="8" customFormat="1" ht="12.75" customHeight="1">
      <c r="A75" s="27" t="s">
        <v>14</v>
      </c>
      <c r="B75" s="24">
        <f>+'PIBTRIM CONSTANTE 07-22'!B80/'PIBTRIM CONSTANTE 07-22'!B75*100-100</f>
        <v>-2.8290458259385218</v>
      </c>
      <c r="C75" s="24">
        <f>+'PIBTRIM CONSTANTE 07-22'!C80/'PIBTRIM CONSTANTE 07-22'!C75*100-100</f>
        <v>14.26006166612153</v>
      </c>
      <c r="D75" s="24">
        <f>+'PIBTRIM CONSTANTE 07-22'!D80/'PIBTRIM CONSTANTE 07-22'!D75*100-100</f>
        <v>72.854707437247669</v>
      </c>
      <c r="E75" s="24">
        <f>+'PIBTRIM CONSTANTE 07-22'!E80/'PIBTRIM CONSTANTE 07-22'!E75*100-100</f>
        <v>-2.0728464103444537</v>
      </c>
      <c r="F75" s="24">
        <f>+'PIBTRIM CONSTANTE 07-22'!F80/'PIBTRIM CONSTANTE 07-22'!F75*100-100</f>
        <v>-7.7407059023301485</v>
      </c>
      <c r="G75" s="24">
        <f>+'PIBTRIM CONSTANTE 07-22'!G80/'PIBTRIM CONSTANTE 07-22'!G75*100-100</f>
        <v>-35.009203781250704</v>
      </c>
      <c r="H75" s="24">
        <f>+'PIBTRIM CONSTANTE 07-22'!H80/'PIBTRIM CONSTANTE 07-22'!H75*100-100</f>
        <v>-2.4570971279527924</v>
      </c>
      <c r="I75" s="24">
        <f>+'PIBTRIM CONSTANTE 07-22'!I80/'PIBTRIM CONSTANTE 07-22'!I75*100-100</f>
        <v>-53.295242787496875</v>
      </c>
      <c r="J75" s="24">
        <f>+'PIBTRIM CONSTANTE 07-22'!J80/'PIBTRIM CONSTANTE 07-22'!J75*100-100</f>
        <v>-9.2760691248324747</v>
      </c>
      <c r="K75" s="24">
        <f>+'PIBTRIM CONSTANTE 07-22'!K80/'PIBTRIM CONSTANTE 07-22'!K75*100-100</f>
        <v>-4.3619853445094492</v>
      </c>
      <c r="L75" s="24">
        <f>+'PIBTRIM CONSTANTE 07-22'!L80/'PIBTRIM CONSTANTE 07-22'!L75*100-100</f>
        <v>-19.392793834454721</v>
      </c>
      <c r="M75" s="24">
        <f>+'PIBTRIM CONSTANTE 07-22'!M80/'PIBTRIM CONSTANTE 07-22'!M75*100-100</f>
        <v>-7.0940538008042751</v>
      </c>
      <c r="N75" s="24">
        <f>+'PIBTRIM CONSTANTE 07-22'!N80/'PIBTRIM CONSTANTE 07-22'!N75*100-100</f>
        <v>4.0292651892694096</v>
      </c>
      <c r="O75" s="24">
        <f>+'PIBTRIM CONSTANTE 07-22'!O80/'PIBTRIM CONSTANTE 07-22'!O75*100-100</f>
        <v>-40.64327844679282</v>
      </c>
      <c r="P75" s="24">
        <f>+'PIBTRIM CONSTANTE 07-22'!P80/'PIBTRIM CONSTANTE 07-22'!P75*100-100</f>
        <v>-35.464330765635097</v>
      </c>
      <c r="Q75" s="24">
        <f>+'PIBTRIM CONSTANTE 07-22'!Q80/'PIBTRIM CONSTANTE 07-22'!Q75*100-100</f>
        <v>2.9357461656063464</v>
      </c>
      <c r="R75" s="24">
        <f>+'PIBTRIM CONSTANTE 07-22'!R80/'PIBTRIM CONSTANTE 07-22'!R75*100-100</f>
        <v>-20.79921323057161</v>
      </c>
      <c r="S75" s="24">
        <f>+'PIBTRIM CONSTANTE 07-22'!S80/'PIBTRIM CONSTANTE 07-22'!S75*100-100</f>
        <v>7.3016951224098392</v>
      </c>
      <c r="T75" s="26">
        <f>+'PIBTRIM CONSTANTE 07-22'!T80/'PIBTRIM CONSTANTE 07-22'!T75*100-100</f>
        <v>-7.2073873844810947</v>
      </c>
      <c r="U75" s="24">
        <f>+'PIBTRIM CONSTANTE 07-22'!U80/'PIBTRIM CONSTANTE 07-22'!U75*100-100</f>
        <v>-36.300073054143489</v>
      </c>
      <c r="V75" s="26">
        <f>+'PIBTRIM CONSTANTE 07-22'!V80/'PIBTRIM CONSTANTE 07-22'!V75*100-100</f>
        <v>-8.3806906205906415</v>
      </c>
    </row>
    <row r="76" spans="1:44" s="8" customFormat="1" ht="12.75" customHeight="1">
      <c r="A76" s="23" t="s">
        <v>33</v>
      </c>
      <c r="B76" s="24">
        <f>+'PIBTRIM CONSTANTE 07-22'!B81/'PIBTRIM CONSTANTE 07-22'!B76*100-100</f>
        <v>7.9715652968948234</v>
      </c>
      <c r="C76" s="24">
        <f>+'PIBTRIM CONSTANTE 07-22'!C81/'PIBTRIM CONSTANTE 07-22'!C76*100-100</f>
        <v>-5.7153433277808574</v>
      </c>
      <c r="D76" s="24">
        <f>+'PIBTRIM CONSTANTE 07-22'!D81/'PIBTRIM CONSTANTE 07-22'!D76*100-100</f>
        <v>720.12874583795781</v>
      </c>
      <c r="E76" s="24">
        <f>+'PIBTRIM CONSTANTE 07-22'!E81/'PIBTRIM CONSTANTE 07-22'!E76*100-100</f>
        <v>31.977397542935165</v>
      </c>
      <c r="F76" s="24">
        <f>+'PIBTRIM CONSTANTE 07-22'!F81/'PIBTRIM CONSTANTE 07-22'!F76*100-100</f>
        <v>10.558836024323242</v>
      </c>
      <c r="G76" s="24">
        <f>+'PIBTRIM CONSTANTE 07-22'!G81/'PIBTRIM CONSTANTE 07-22'!G76*100-100</f>
        <v>489.9419242434019</v>
      </c>
      <c r="H76" s="24">
        <f>+'PIBTRIM CONSTANTE 07-22'!H81/'PIBTRIM CONSTANTE 07-22'!H76*100-100</f>
        <v>30.563535767243479</v>
      </c>
      <c r="I76" s="24">
        <f>+'PIBTRIM CONSTANTE 07-22'!I81/'PIBTRIM CONSTANTE 07-22'!I76*100-100</f>
        <v>95.765061238000669</v>
      </c>
      <c r="J76" s="24">
        <f>+'PIBTRIM CONSTANTE 07-22'!J81/'PIBTRIM CONSTANTE 07-22'!J76*100-100</f>
        <v>29.140706243658201</v>
      </c>
      <c r="K76" s="24">
        <f>+'PIBTRIM CONSTANTE 07-22'!K81/'PIBTRIM CONSTANTE 07-22'!K76*100-100</f>
        <v>-5.3363106984526212</v>
      </c>
      <c r="L76" s="24">
        <f>+'PIBTRIM CONSTANTE 07-22'!L81/'PIBTRIM CONSTANTE 07-22'!L76*100-100</f>
        <v>30.59497587581285</v>
      </c>
      <c r="M76" s="24">
        <f>+'PIBTRIM CONSTANTE 07-22'!M81/'PIBTRIM CONSTANTE 07-22'!M76*100-100</f>
        <v>0.73425403029878566</v>
      </c>
      <c r="N76" s="24">
        <f>+'PIBTRIM CONSTANTE 07-22'!N81/'PIBTRIM CONSTANTE 07-22'!N76*100-100</f>
        <v>5.9597833048676563</v>
      </c>
      <c r="O76" s="24">
        <f>+'PIBTRIM CONSTANTE 07-22'!O81/'PIBTRIM CONSTANTE 07-22'!O76*100-100</f>
        <v>201.0084711577249</v>
      </c>
      <c r="P76" s="24">
        <f>+'PIBTRIM CONSTANTE 07-22'!P81/'PIBTRIM CONSTANTE 07-22'!P76*100-100</f>
        <v>487.39068537726257</v>
      </c>
      <c r="Q76" s="24">
        <f>+'PIBTRIM CONSTANTE 07-22'!Q81/'PIBTRIM CONSTANTE 07-22'!Q76*100-100</f>
        <v>3.2156430667145344</v>
      </c>
      <c r="R76" s="24">
        <f>+'PIBTRIM CONSTANTE 07-22'!R81/'PIBTRIM CONSTANTE 07-22'!R76*100-100</f>
        <v>-3.2273590202946565</v>
      </c>
      <c r="S76" s="24">
        <f>+'PIBTRIM CONSTANTE 07-22'!S81/'PIBTRIM CONSTANTE 07-22'!S76*100-100</f>
        <v>3.4915216206686637</v>
      </c>
      <c r="T76" s="26">
        <f>+'PIBTRIM CONSTANTE 07-22'!T81/'PIBTRIM CONSTANTE 07-22'!T76*100-100</f>
        <v>37.990010114571959</v>
      </c>
      <c r="U76" s="24">
        <f>+'PIBTRIM CONSTANTE 07-22'!U81/'PIBTRIM CONSTANTE 07-22'!U76*100-100</f>
        <v>145.75774139767771</v>
      </c>
      <c r="V76" s="26">
        <f>+'PIBTRIM CONSTANTE 07-22'!V81/'PIBTRIM CONSTANTE 07-22'!V76*100-100</f>
        <v>39.971932226390521</v>
      </c>
    </row>
    <row r="77" spans="1:44" s="8" customFormat="1" ht="12.75" customHeight="1">
      <c r="A77" s="23" t="s">
        <v>34</v>
      </c>
      <c r="B77" s="24">
        <f>+'PIBTRIM CONSTANTE 07-22'!B82/'PIBTRIM CONSTANTE 07-22'!B77*100-100</f>
        <v>4.2650589495562485</v>
      </c>
      <c r="C77" s="24">
        <f>+'PIBTRIM CONSTANTE 07-22'!C82/'PIBTRIM CONSTANTE 07-22'!C77*100-100</f>
        <v>-26.143837961544705</v>
      </c>
      <c r="D77" s="24">
        <f>+'PIBTRIM CONSTANTE 07-22'!D82/'PIBTRIM CONSTANTE 07-22'!D77*100-100</f>
        <v>131.23094090381326</v>
      </c>
      <c r="E77" s="24">
        <f>+'PIBTRIM CONSTANTE 07-22'!E82/'PIBTRIM CONSTANTE 07-22'!E77*100-100</f>
        <v>12.507390645324264</v>
      </c>
      <c r="F77" s="24">
        <f>+'PIBTRIM CONSTANTE 07-22'!F82/'PIBTRIM CONSTANTE 07-22'!F77*100-100</f>
        <v>11.203180692503366</v>
      </c>
      <c r="G77" s="24">
        <f>+'PIBTRIM CONSTANTE 07-22'!G82/'PIBTRIM CONSTANTE 07-22'!G77*100-100</f>
        <v>101.47199936029</v>
      </c>
      <c r="H77" s="24">
        <f>+'PIBTRIM CONSTANTE 07-22'!H82/'PIBTRIM CONSTANTE 07-22'!H77*100-100</f>
        <v>32.287576648743709</v>
      </c>
      <c r="I77" s="24">
        <f>+'PIBTRIM CONSTANTE 07-22'!I82/'PIBTRIM CONSTANTE 07-22'!I77*100-100</f>
        <v>96.907699515851931</v>
      </c>
      <c r="J77" s="24">
        <f>+'PIBTRIM CONSTANTE 07-22'!J82/'PIBTRIM CONSTANTE 07-22'!J77*100-100</f>
        <v>18.622555341947944</v>
      </c>
      <c r="K77" s="24">
        <f>+'PIBTRIM CONSTANTE 07-22'!K82/'PIBTRIM CONSTANTE 07-22'!K77*100-100</f>
        <v>-1.6123643538309835</v>
      </c>
      <c r="L77" s="24">
        <f>+'PIBTRIM CONSTANTE 07-22'!L82/'PIBTRIM CONSTANTE 07-22'!L77*100-100</f>
        <v>34.938570908915068</v>
      </c>
      <c r="M77" s="24">
        <f>+'PIBTRIM CONSTANTE 07-22'!M82/'PIBTRIM CONSTANTE 07-22'!M77*100-100</f>
        <v>1.1297118312198364</v>
      </c>
      <c r="N77" s="24">
        <f>+'PIBTRIM CONSTANTE 07-22'!N82/'PIBTRIM CONSTANTE 07-22'!N77*100-100</f>
        <v>7.1232528249343972</v>
      </c>
      <c r="O77" s="24">
        <f>+'PIBTRIM CONSTANTE 07-22'!O82/'PIBTRIM CONSTANTE 07-22'!O77*100-100</f>
        <v>169.37958061931096</v>
      </c>
      <c r="P77" s="24">
        <f>+'PIBTRIM CONSTANTE 07-22'!P82/'PIBTRIM CONSTANTE 07-22'!P77*100-100</f>
        <v>101.52518187559943</v>
      </c>
      <c r="Q77" s="24">
        <f>+'PIBTRIM CONSTANTE 07-22'!Q82/'PIBTRIM CONSTANTE 07-22'!Q77*100-100</f>
        <v>2.8566610820536056</v>
      </c>
      <c r="R77" s="24">
        <f>+'PIBTRIM CONSTANTE 07-22'!R82/'PIBTRIM CONSTANTE 07-22'!R77*100-100</f>
        <v>1.2682244857199976</v>
      </c>
      <c r="S77" s="24">
        <f>+'PIBTRIM CONSTANTE 07-22'!S82/'PIBTRIM CONSTANTE 07-22'!S77*100-100</f>
        <v>2.6111158902501614</v>
      </c>
      <c r="T77" s="26">
        <f>+'PIBTRIM CONSTANTE 07-22'!T82/'PIBTRIM CONSTANTE 07-22'!T77*100-100</f>
        <v>26.799621385697407</v>
      </c>
      <c r="U77" s="24">
        <f>+'PIBTRIM CONSTANTE 07-22'!U82/'PIBTRIM CONSTANTE 07-22'!U77*100-100</f>
        <v>45.576651884402622</v>
      </c>
      <c r="V77" s="26">
        <f>+'PIBTRIM CONSTANTE 07-22'!V82/'PIBTRIM CONSTANTE 07-22'!V77*100-100</f>
        <v>25.497490602706606</v>
      </c>
    </row>
    <row r="78" spans="1:44" s="8" customFormat="1" ht="12.75" customHeight="1">
      <c r="A78" s="23" t="s">
        <v>35</v>
      </c>
      <c r="B78" s="24">
        <f>+'PIBTRIM CONSTANTE 07-22'!B83/'PIBTRIM CONSTANTE 07-22'!B78*100-100</f>
        <v>2.1212383193525994</v>
      </c>
      <c r="C78" s="24">
        <f>+'PIBTRIM CONSTANTE 07-22'!C83/'PIBTRIM CONSTANTE 07-22'!C78*100-100</f>
        <v>37.620065179176208</v>
      </c>
      <c r="D78" s="24">
        <f>+'PIBTRIM CONSTANTE 07-22'!D83/'PIBTRIM CONSTANTE 07-22'!D78*100-100</f>
        <v>59.421626623525754</v>
      </c>
      <c r="E78" s="24">
        <f>+'PIBTRIM CONSTANTE 07-22'!E83/'PIBTRIM CONSTANTE 07-22'!E78*100-100</f>
        <v>10.549173866013732</v>
      </c>
      <c r="F78" s="24">
        <f>+'PIBTRIM CONSTANTE 07-22'!F83/'PIBTRIM CONSTANTE 07-22'!F78*100-100</f>
        <v>10.269042031662437</v>
      </c>
      <c r="G78" s="24">
        <f>+'PIBTRIM CONSTANTE 07-22'!G83/'PIBTRIM CONSTANTE 07-22'!G78*100-100</f>
        <v>39.660724842197595</v>
      </c>
      <c r="H78" s="24">
        <f>+'PIBTRIM CONSTANTE 07-22'!H83/'PIBTRIM CONSTANTE 07-22'!H78*100-100</f>
        <v>23.058887890400669</v>
      </c>
      <c r="I78" s="24">
        <f>+'PIBTRIM CONSTANTE 07-22'!I83/'PIBTRIM CONSTANTE 07-22'!I78*100-100</f>
        <v>44.714943684511212</v>
      </c>
      <c r="J78" s="24">
        <f>+'PIBTRIM CONSTANTE 07-22'!J83/'PIBTRIM CONSTANTE 07-22'!J78*100-100</f>
        <v>12.485330934786703</v>
      </c>
      <c r="K78" s="24">
        <f>+'PIBTRIM CONSTANTE 07-22'!K83/'PIBTRIM CONSTANTE 07-22'!K78*100-100</f>
        <v>-0.87308284111780665</v>
      </c>
      <c r="L78" s="24">
        <f>+'PIBTRIM CONSTANTE 07-22'!L83/'PIBTRIM CONSTANTE 07-22'!L78*100-100</f>
        <v>17.109953220475589</v>
      </c>
      <c r="M78" s="24">
        <f>+'PIBTRIM CONSTANTE 07-22'!M83/'PIBTRIM CONSTANTE 07-22'!M78*100-100</f>
        <v>0.85229548914350062</v>
      </c>
      <c r="N78" s="24">
        <f>+'PIBTRIM CONSTANTE 07-22'!N83/'PIBTRIM CONSTANTE 07-22'!N78*100-100</f>
        <v>-7.8654781422647204</v>
      </c>
      <c r="O78" s="24">
        <f>+'PIBTRIM CONSTANTE 07-22'!O83/'PIBTRIM CONSTANTE 07-22'!O78*100-100</f>
        <v>42.692901486383647</v>
      </c>
      <c r="P78" s="24">
        <f>+'PIBTRIM CONSTANTE 07-22'!P83/'PIBTRIM CONSTANTE 07-22'!P78*100-100</f>
        <v>39.6600495342025</v>
      </c>
      <c r="Q78" s="24">
        <f>+'PIBTRIM CONSTANTE 07-22'!Q83/'PIBTRIM CONSTANTE 07-22'!Q78*100-100</f>
        <v>2.9654944160710102</v>
      </c>
      <c r="R78" s="24">
        <f>+'PIBTRIM CONSTANTE 07-22'!R83/'PIBTRIM CONSTANTE 07-22'!R78*100-100</f>
        <v>1.627935271930923</v>
      </c>
      <c r="S78" s="24">
        <f>+'PIBTRIM CONSTANTE 07-22'!S83/'PIBTRIM CONSTANTE 07-22'!S78*100-100</f>
        <v>3.6570261564342559</v>
      </c>
      <c r="T78" s="26">
        <f>+'PIBTRIM CONSTANTE 07-22'!T83/'PIBTRIM CONSTANTE 07-22'!T78*100-100</f>
        <v>16.772289105068651</v>
      </c>
      <c r="U78" s="24">
        <f>+'PIBTRIM CONSTANTE 07-22'!U83/'PIBTRIM CONSTANTE 07-22'!U78*100-100</f>
        <v>5.0527621155754758</v>
      </c>
      <c r="V78" s="26">
        <f>+'PIBTRIM CONSTANTE 07-22'!V83/'PIBTRIM CONSTANTE 07-22'!V78*100-100</f>
        <v>16.348575240966994</v>
      </c>
    </row>
    <row r="79" spans="1:44" s="8" customFormat="1" ht="12.75" customHeight="1">
      <c r="A79" s="22" t="s">
        <v>92</v>
      </c>
      <c r="B79" s="19" t="s">
        <v>30</v>
      </c>
      <c r="C79" s="19" t="s">
        <v>30</v>
      </c>
      <c r="D79" s="19" t="s">
        <v>30</v>
      </c>
      <c r="E79" s="19" t="s">
        <v>30</v>
      </c>
      <c r="F79" s="19" t="s">
        <v>30</v>
      </c>
      <c r="G79" s="19" t="s">
        <v>30</v>
      </c>
      <c r="H79" s="19" t="s">
        <v>30</v>
      </c>
      <c r="I79" s="19" t="s">
        <v>30</v>
      </c>
      <c r="J79" s="19" t="s">
        <v>30</v>
      </c>
      <c r="K79" s="19" t="s">
        <v>30</v>
      </c>
      <c r="L79" s="19" t="s">
        <v>30</v>
      </c>
      <c r="M79" s="19" t="s">
        <v>30</v>
      </c>
      <c r="N79" s="19" t="s">
        <v>30</v>
      </c>
      <c r="O79" s="19" t="s">
        <v>30</v>
      </c>
      <c r="P79" s="19" t="s">
        <v>30</v>
      </c>
      <c r="Q79" s="19" t="s">
        <v>30</v>
      </c>
      <c r="R79" s="19" t="s">
        <v>30</v>
      </c>
      <c r="S79" s="19" t="s">
        <v>30</v>
      </c>
      <c r="T79" s="19" t="s">
        <v>30</v>
      </c>
      <c r="U79" s="19" t="s">
        <v>30</v>
      </c>
      <c r="V79" s="19" t="s">
        <v>30</v>
      </c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</row>
    <row r="80" spans="1:44" s="8" customFormat="1" ht="12.75" customHeight="1">
      <c r="A80" s="18" t="s">
        <v>14</v>
      </c>
      <c r="B80" s="19">
        <f>+'PIBTRIM CONSTANTE 07-22'!B85/'PIBTRIM CONSTANTE 07-22'!B80*100-100</f>
        <v>2.1090627332772698</v>
      </c>
      <c r="C80" s="19">
        <f>+'PIBTRIM CONSTANTE 07-22'!C85/'PIBTRIM CONSTANTE 07-22'!C80*100-100</f>
        <v>6.7097556049282332</v>
      </c>
      <c r="D80" s="19">
        <f>+'PIBTRIM CONSTANTE 07-22'!D85/'PIBTRIM CONSTANTE 07-22'!D80*100-100</f>
        <v>9.2130637201883019</v>
      </c>
      <c r="E80" s="19">
        <f>+'PIBTRIM CONSTANTE 07-22'!E85/'PIBTRIM CONSTANTE 07-22'!E80*100-100</f>
        <v>5.3076650483225478</v>
      </c>
      <c r="F80" s="19">
        <f>+'PIBTRIM CONSTANTE 07-22'!F85/'PIBTRIM CONSTANTE 07-22'!F80*100-100</f>
        <v>5.9647780221057474</v>
      </c>
      <c r="G80" s="19">
        <f>+'PIBTRIM CONSTANTE 07-22'!G85/'PIBTRIM CONSTANTE 07-22'!G80*100-100</f>
        <v>21.686348188980233</v>
      </c>
      <c r="H80" s="19">
        <f>+'PIBTRIM CONSTANTE 07-22'!H85/'PIBTRIM CONSTANTE 07-22'!H80*100-100</f>
        <v>22.437608532139237</v>
      </c>
      <c r="I80" s="19">
        <f>+'PIBTRIM CONSTANTE 07-22'!I85/'PIBTRIM CONSTANTE 07-22'!I80*100-100</f>
        <v>63.55863711769959</v>
      </c>
      <c r="J80" s="19">
        <f>+'PIBTRIM CONSTANTE 07-22'!J85/'PIBTRIM CONSTANTE 07-22'!J80*100-100</f>
        <v>11.920787880699194</v>
      </c>
      <c r="K80" s="19">
        <f>+'PIBTRIM CONSTANTE 07-22'!K85/'PIBTRIM CONSTANTE 07-22'!K80*100-100</f>
        <v>3.342870510814393</v>
      </c>
      <c r="L80" s="19">
        <f>+'PIBTRIM CONSTANTE 07-22'!L85/'PIBTRIM CONSTANTE 07-22'!L80*100-100</f>
        <v>12.583110354472865</v>
      </c>
      <c r="M80" s="19">
        <f>+'PIBTRIM CONSTANTE 07-22'!M85/'PIBTRIM CONSTANTE 07-22'!M80*100-100</f>
        <v>-4.5327518380643852</v>
      </c>
      <c r="N80" s="19">
        <f>+'PIBTRIM CONSTANTE 07-22'!N85/'PIBTRIM CONSTANTE 07-22'!N80*100-100</f>
        <v>4.1479205530560819</v>
      </c>
      <c r="O80" s="19">
        <f>+'PIBTRIM CONSTANTE 07-22'!O85/'PIBTRIM CONSTANTE 07-22'!O80*100-100</f>
        <v>92.290555421460709</v>
      </c>
      <c r="P80" s="19">
        <f>+'PIBTRIM CONSTANTE 07-22'!P85/'PIBTRIM CONSTANTE 07-22'!P80*100-100</f>
        <v>21.74729944068126</v>
      </c>
      <c r="Q80" s="19">
        <f>+'PIBTRIM CONSTANTE 07-22'!Q85/'PIBTRIM CONSTANTE 07-22'!Q80*100-100</f>
        <v>2.9546200654790482</v>
      </c>
      <c r="R80" s="19">
        <f>+'PIBTRIM CONSTANTE 07-22'!R85/'PIBTRIM CONSTANTE 07-22'!R80*100-100</f>
        <v>1.9005625665196959</v>
      </c>
      <c r="S80" s="19">
        <f>+'PIBTRIM CONSTANTE 07-22'!S85/'PIBTRIM CONSTANTE 07-22'!S80*100-100</f>
        <v>2.4108647760796629</v>
      </c>
      <c r="T80" s="21">
        <f>+'PIBTRIM CONSTANTE 07-22'!T85/'PIBTRIM CONSTANTE 07-22'!T80*100-100</f>
        <v>13.567186143828721</v>
      </c>
      <c r="U80" s="19">
        <f>+'PIBTRIM CONSTANTE 07-22'!U85/'PIBTRIM CONSTANTE 07-22'!U80*100-100</f>
        <v>46.996891010897343</v>
      </c>
      <c r="V80" s="21">
        <f>+'PIBTRIM CONSTANTE 07-22'!V85/'PIBTRIM CONSTANTE 07-22'!V80*100-100</f>
        <v>13.591809016172093</v>
      </c>
    </row>
    <row r="81" spans="1:22" s="8" customFormat="1" ht="12.75" customHeight="1">
      <c r="A81" s="22" t="s">
        <v>33</v>
      </c>
      <c r="B81" s="19">
        <f>+'PIBTRIM CONSTANTE 07-22'!B86/'PIBTRIM CONSTANTE 07-22'!B81*100-100</f>
        <v>0.78413118784806102</v>
      </c>
      <c r="C81" s="19">
        <f>+'PIBTRIM CONSTANTE 07-22'!C86/'PIBTRIM CONSTANTE 07-22'!C81*100-100</f>
        <v>32.177770798162527</v>
      </c>
      <c r="D81" s="19">
        <f>+'PIBTRIM CONSTANTE 07-22'!D86/'PIBTRIM CONSTANTE 07-22'!D81*100-100</f>
        <v>4.6417567352243339</v>
      </c>
      <c r="E81" s="19">
        <f>+'PIBTRIM CONSTANTE 07-22'!E86/'PIBTRIM CONSTANTE 07-22'!E81*100-100</f>
        <v>4.0698906872348743</v>
      </c>
      <c r="F81" s="19">
        <f>+'PIBTRIM CONSTANTE 07-22'!F86/'PIBTRIM CONSTANTE 07-22'!F81*100-100</f>
        <v>1.7909473511233784</v>
      </c>
      <c r="G81" s="19">
        <f>+'PIBTRIM CONSTANTE 07-22'!G86/'PIBTRIM CONSTANTE 07-22'!G81*100-100</f>
        <v>15.60335275580735</v>
      </c>
      <c r="H81" s="19">
        <f>+'PIBTRIM CONSTANTE 07-22'!H86/'PIBTRIM CONSTANTE 07-22'!H81*100-100</f>
        <v>15.852352974137588</v>
      </c>
      <c r="I81" s="19">
        <f>+'PIBTRIM CONSTANTE 07-22'!I86/'PIBTRIM CONSTANTE 07-22'!I81*100-100</f>
        <v>29.237961208337964</v>
      </c>
      <c r="J81" s="19">
        <f>+'PIBTRIM CONSTANTE 07-22'!J86/'PIBTRIM CONSTANTE 07-22'!J81*100-100</f>
        <v>16.24257813579662</v>
      </c>
      <c r="K81" s="19">
        <f>+'PIBTRIM CONSTANTE 07-22'!K86/'PIBTRIM CONSTANTE 07-22'!K81*100-100</f>
        <v>4.9251158056541584</v>
      </c>
      <c r="L81" s="19">
        <f>+'PIBTRIM CONSTANTE 07-22'!L86/'PIBTRIM CONSTANTE 07-22'!L81*100-100</f>
        <v>12.392209933941857</v>
      </c>
      <c r="M81" s="19">
        <f>+'PIBTRIM CONSTANTE 07-22'!M86/'PIBTRIM CONSTANTE 07-22'!M81*100-100</f>
        <v>-0.3976803764564778</v>
      </c>
      <c r="N81" s="19">
        <f>+'PIBTRIM CONSTANTE 07-22'!N86/'PIBTRIM CONSTANTE 07-22'!N81*100-100</f>
        <v>7.2814050536493085</v>
      </c>
      <c r="O81" s="19">
        <f>+'PIBTRIM CONSTANTE 07-22'!O86/'PIBTRIM CONSTANTE 07-22'!O81*100-100</f>
        <v>18.703284102779264</v>
      </c>
      <c r="P81" s="19">
        <f>+'PIBTRIM CONSTANTE 07-22'!P86/'PIBTRIM CONSTANTE 07-22'!P81*100-100</f>
        <v>15.614107979595133</v>
      </c>
      <c r="Q81" s="19">
        <f>+'PIBTRIM CONSTANTE 07-22'!Q86/'PIBTRIM CONSTANTE 07-22'!Q81*100-100</f>
        <v>3.159539187641343</v>
      </c>
      <c r="R81" s="19">
        <f>+'PIBTRIM CONSTANTE 07-22'!R86/'PIBTRIM CONSTANTE 07-22'!R81*100-100</f>
        <v>6.1140285071267613</v>
      </c>
      <c r="S81" s="19">
        <f>+'PIBTRIM CONSTANTE 07-22'!S86/'PIBTRIM CONSTANTE 07-22'!S81*100-100</f>
        <v>-1.423153344918731</v>
      </c>
      <c r="T81" s="21">
        <f>+'PIBTRIM CONSTANTE 07-22'!T86/'PIBTRIM CONSTANTE 07-22'!T81*100-100</f>
        <v>10.054101695398714</v>
      </c>
      <c r="U81" s="19">
        <f>+'PIBTRIM CONSTANTE 07-22'!U86/'PIBTRIM CONSTANTE 07-22'!U81*100-100</f>
        <v>3.6054631138167537</v>
      </c>
      <c r="V81" s="21">
        <f>+'PIBTRIM CONSTANTE 07-22'!V86/'PIBTRIM CONSTANTE 07-22'!V81*100-100</f>
        <v>9.8082509518356602</v>
      </c>
    </row>
    <row r="82" spans="1:22" s="8" customFormat="1" ht="12.75" customHeight="1">
      <c r="A82" s="22" t="s">
        <v>34</v>
      </c>
      <c r="B82" s="19">
        <f>+'PIBTRIM CONSTANTE 07-22'!B87/'PIBTRIM CONSTANTE 07-22'!B82*100-100</f>
        <v>2.16296403624969</v>
      </c>
      <c r="C82" s="19">
        <f>+'PIBTRIM CONSTANTE 07-22'!C87/'PIBTRIM CONSTANTE 07-22'!C82*100-100</f>
        <v>25.440262329492242</v>
      </c>
      <c r="D82" s="19">
        <f>+'PIBTRIM CONSTANTE 07-22'!D87/'PIBTRIM CONSTANTE 07-22'!D82*100-100</f>
        <v>4.2143856573767096</v>
      </c>
      <c r="E82" s="19">
        <f>+'PIBTRIM CONSTANTE 07-22'!E87/'PIBTRIM CONSTANTE 07-22'!E82*100-100</f>
        <v>5.9184309287095402</v>
      </c>
      <c r="F82" s="19">
        <f>+'PIBTRIM CONSTANTE 07-22'!F87/'PIBTRIM CONSTANTE 07-22'!F82*100-100</f>
        <v>4.598340468079769</v>
      </c>
      <c r="G82" s="19">
        <f>+'PIBTRIM CONSTANTE 07-22'!G87/'PIBTRIM CONSTANTE 07-22'!G82*100-100</f>
        <v>17.636260539120329</v>
      </c>
      <c r="H82" s="19">
        <f>+'PIBTRIM CONSTANTE 07-22'!H87/'PIBTRIM CONSTANTE 07-22'!H82*100-100</f>
        <v>13.103979728897158</v>
      </c>
      <c r="I82" s="19">
        <f>+'PIBTRIM CONSTANTE 07-22'!I87/'PIBTRIM CONSTANTE 07-22'!I82*100-100</f>
        <v>23.145570611393126</v>
      </c>
      <c r="J82" s="19">
        <f>+'PIBTRIM CONSTANTE 07-22'!J87/'PIBTRIM CONSTANTE 07-22'!J82*100-100</f>
        <v>12.685008313025392</v>
      </c>
      <c r="K82" s="19">
        <f>+'PIBTRIM CONSTANTE 07-22'!K87/'PIBTRIM CONSTANTE 07-22'!K82*100-100</f>
        <v>9.8608852659108521</v>
      </c>
      <c r="L82" s="19">
        <f>+'PIBTRIM CONSTANTE 07-22'!L87/'PIBTRIM CONSTANTE 07-22'!L82*100-100</f>
        <v>5.264274677622538</v>
      </c>
      <c r="M82" s="19">
        <f>+'PIBTRIM CONSTANTE 07-22'!M87/'PIBTRIM CONSTANTE 07-22'!M82*100-100</f>
        <v>-0.48925455570525855</v>
      </c>
      <c r="N82" s="19">
        <f>+'PIBTRIM CONSTANTE 07-22'!N87/'PIBTRIM CONSTANTE 07-22'!N82*100-100</f>
        <v>5.5766286517731487</v>
      </c>
      <c r="O82" s="19">
        <f>+'PIBTRIM CONSTANTE 07-22'!O87/'PIBTRIM CONSTANTE 07-22'!O82*100-100</f>
        <v>14.978519497686719</v>
      </c>
      <c r="P82" s="19">
        <f>+'PIBTRIM CONSTANTE 07-22'!P87/'PIBTRIM CONSTANTE 07-22'!P82*100-100</f>
        <v>17.63557311465118</v>
      </c>
      <c r="Q82" s="19">
        <f>+'PIBTRIM CONSTANTE 07-22'!Q87/'PIBTRIM CONSTANTE 07-22'!Q82*100-100</f>
        <v>3.0239096695832188</v>
      </c>
      <c r="R82" s="19">
        <f>+'PIBTRIM CONSTANTE 07-22'!R87/'PIBTRIM CONSTANTE 07-22'!R82*100-100</f>
        <v>3.99850123113157</v>
      </c>
      <c r="S82" s="19">
        <f>+'PIBTRIM CONSTANTE 07-22'!S87/'PIBTRIM CONSTANTE 07-22'!S82*100-100</f>
        <v>1.3783603069240655</v>
      </c>
      <c r="T82" s="21">
        <f>+'PIBTRIM CONSTANTE 07-22'!T87/'PIBTRIM CONSTANTE 07-22'!T82*100-100</f>
        <v>13.101594405855451</v>
      </c>
      <c r="U82" s="19">
        <f>+'PIBTRIM CONSTANTE 07-22'!U87/'PIBTRIM CONSTANTE 07-22'!U82*100-100</f>
        <v>4.7491782334633967</v>
      </c>
      <c r="V82" s="21">
        <f>+'PIBTRIM CONSTANTE 07-22'!V87/'PIBTRIM CONSTANTE 07-22'!V82*100-100</f>
        <v>9.4802357615979815</v>
      </c>
    </row>
    <row r="84" spans="1:22">
      <c r="A84" s="1" t="s">
        <v>96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>
      <c r="A85" s="61" t="s">
        <v>69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>
      <c r="A86" s="61" t="s">
        <v>70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>
      <c r="A87" s="62" t="s">
        <v>56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>
      <c r="A88" s="63" t="s">
        <v>57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</sheetData>
  <mergeCells count="4">
    <mergeCell ref="T7:T8"/>
    <mergeCell ref="U7:U8"/>
    <mergeCell ref="A7:A8"/>
    <mergeCell ref="V7:V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93"/>
  <sheetViews>
    <sheetView tabSelected="1" zoomScaleNormal="100" workbookViewId="0"/>
  </sheetViews>
  <sheetFormatPr baseColWidth="10" defaultColWidth="21.85546875" defaultRowHeight="12.75"/>
  <cols>
    <col min="1" max="1" width="12.7109375" style="28" customWidth="1"/>
    <col min="2" max="23" width="20.7109375" style="28" customWidth="1"/>
    <col min="24" max="48" width="21.85546875" style="9"/>
    <col min="49" max="49" width="21.85546875" style="28"/>
    <col min="50" max="87" width="21.85546875" style="9"/>
    <col min="88" max="16384" width="21.85546875" style="28"/>
  </cols>
  <sheetData>
    <row r="1" spans="1:44" s="3" customFormat="1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4" s="3" customFormat="1">
      <c r="A2" s="2" t="s">
        <v>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1"/>
      <c r="V2" s="4"/>
      <c r="W2" s="31"/>
    </row>
    <row r="3" spans="1:44" s="3" customFormat="1">
      <c r="A3" s="5" t="s">
        <v>72</v>
      </c>
      <c r="B3" s="4"/>
      <c r="C3" s="4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1"/>
      <c r="V3" s="4"/>
      <c r="W3" s="31"/>
    </row>
    <row r="4" spans="1:44" s="8" customFormat="1">
      <c r="A4" s="5" t="s">
        <v>71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32"/>
      <c r="V4" s="6"/>
      <c r="W4" s="32"/>
    </row>
    <row r="5" spans="1:44" s="8" customFormat="1">
      <c r="A5" s="5" t="s">
        <v>42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32"/>
      <c r="V5" s="6"/>
      <c r="W5" s="32"/>
    </row>
    <row r="6" spans="1:44" s="9" customFormat="1" ht="13.5" thickBot="1"/>
    <row r="7" spans="1:44" s="11" customFormat="1" ht="19.5" customHeight="1" thickTop="1">
      <c r="A7" s="68" t="s">
        <v>2</v>
      </c>
      <c r="B7" s="59" t="s">
        <v>6</v>
      </c>
      <c r="C7" s="59" t="s">
        <v>7</v>
      </c>
      <c r="D7" s="59" t="s">
        <v>8</v>
      </c>
      <c r="E7" s="59" t="s">
        <v>9</v>
      </c>
      <c r="F7" s="59" t="s">
        <v>10</v>
      </c>
      <c r="G7" s="59" t="s">
        <v>11</v>
      </c>
      <c r="H7" s="59" t="s">
        <v>12</v>
      </c>
      <c r="I7" s="59" t="s">
        <v>13</v>
      </c>
      <c r="J7" s="59" t="s">
        <v>14</v>
      </c>
      <c r="K7" s="59" t="s">
        <v>15</v>
      </c>
      <c r="L7" s="59" t="s">
        <v>16</v>
      </c>
      <c r="M7" s="59" t="s">
        <v>17</v>
      </c>
      <c r="N7" s="59" t="s">
        <v>18</v>
      </c>
      <c r="O7" s="59" t="s">
        <v>19</v>
      </c>
      <c r="P7" s="59" t="s">
        <v>25</v>
      </c>
      <c r="Q7" s="59" t="s">
        <v>26</v>
      </c>
      <c r="R7" s="59" t="s">
        <v>27</v>
      </c>
      <c r="S7" s="59"/>
      <c r="T7" s="64" t="s">
        <v>64</v>
      </c>
      <c r="U7" s="64" t="s">
        <v>65</v>
      </c>
      <c r="V7" s="66" t="s">
        <v>66</v>
      </c>
    </row>
    <row r="8" spans="1:44" s="11" customFormat="1" ht="109.5" customHeight="1" thickBot="1">
      <c r="A8" s="69"/>
      <c r="B8" s="60" t="s">
        <v>58</v>
      </c>
      <c r="C8" s="60" t="s">
        <v>3</v>
      </c>
      <c r="D8" s="60" t="s">
        <v>4</v>
      </c>
      <c r="E8" s="60" t="s">
        <v>5</v>
      </c>
      <c r="F8" s="60" t="s">
        <v>20</v>
      </c>
      <c r="G8" s="60" t="s">
        <v>21</v>
      </c>
      <c r="H8" s="60" t="s">
        <v>59</v>
      </c>
      <c r="I8" s="60" t="s">
        <v>22</v>
      </c>
      <c r="J8" s="60" t="s">
        <v>60</v>
      </c>
      <c r="K8" s="60" t="s">
        <v>23</v>
      </c>
      <c r="L8" s="60" t="s">
        <v>61</v>
      </c>
      <c r="M8" s="60" t="s">
        <v>62</v>
      </c>
      <c r="N8" s="60" t="s">
        <v>24</v>
      </c>
      <c r="O8" s="60" t="s">
        <v>63</v>
      </c>
      <c r="P8" s="60" t="s">
        <v>21</v>
      </c>
      <c r="Q8" s="60" t="s">
        <v>67</v>
      </c>
      <c r="R8" s="60" t="s">
        <v>28</v>
      </c>
      <c r="S8" s="60" t="s">
        <v>29</v>
      </c>
      <c r="T8" s="65"/>
      <c r="U8" s="65"/>
      <c r="V8" s="67"/>
    </row>
    <row r="9" spans="1:44" s="8" customFormat="1" ht="12.75" customHeight="1" thickTop="1">
      <c r="A9" s="13">
        <v>2007</v>
      </c>
      <c r="B9" s="14">
        <f>+'PIBTRIM CONSTANTE 07-22'!B9/'PIBTRIM CONSTANTE 07-22'!$V9*100</f>
        <v>3.6452412811730133</v>
      </c>
      <c r="C9" s="14">
        <f>+'PIBTRIM CONSTANTE 07-22'!C9/'PIBTRIM CONSTANTE 07-22'!$V9*100</f>
        <v>1.2014659665409215</v>
      </c>
      <c r="D9" s="14">
        <f>+'PIBTRIM CONSTANTE 07-22'!D9/'PIBTRIM CONSTANTE 07-22'!$V9*100</f>
        <v>0.69041186357014561</v>
      </c>
      <c r="E9" s="14">
        <f>+'PIBTRIM CONSTANTE 07-22'!E9/'PIBTRIM CONSTANTE 07-22'!$V9*100</f>
        <v>7.1568705160559851</v>
      </c>
      <c r="F9" s="14">
        <f>+'PIBTRIM CONSTANTE 07-22'!F9/'PIBTRIM CONSTANTE 07-22'!$V9*100</f>
        <v>2.8548669082396003</v>
      </c>
      <c r="G9" s="14">
        <f>+'PIBTRIM CONSTANTE 07-22'!G9/'PIBTRIM CONSTANTE 07-22'!$V9*100</f>
        <v>6.2833818808278599</v>
      </c>
      <c r="H9" s="14">
        <f>+'PIBTRIM CONSTANTE 07-22'!H9/'PIBTRIM CONSTANTE 07-22'!$V9*100</f>
        <v>17.496355181333719</v>
      </c>
      <c r="I9" s="14">
        <f>+'PIBTRIM CONSTANTE 07-22'!I9/'PIBTRIM CONSTANTE 07-22'!$V9*100</f>
        <v>2.8666156022656666</v>
      </c>
      <c r="J9" s="14">
        <f>+'PIBTRIM CONSTANTE 07-22'!J9/'PIBTRIM CONSTANTE 07-22'!$V9*100</f>
        <v>16.553689183838603</v>
      </c>
      <c r="K9" s="14">
        <f>+'PIBTRIM CONSTANTE 07-22'!K9/'PIBTRIM CONSTANTE 07-22'!$V9*100</f>
        <v>7.3763626043295307</v>
      </c>
      <c r="L9" s="14">
        <f>+'PIBTRIM CONSTANTE 07-22'!L9/'PIBTRIM CONSTANTE 07-22'!$V9*100</f>
        <v>7.4327488225009937</v>
      </c>
      <c r="M9" s="14">
        <f>+'PIBTRIM CONSTANTE 07-22'!M9/'PIBTRIM CONSTANTE 07-22'!$V9*100</f>
        <v>0.96867559630022271</v>
      </c>
      <c r="N9" s="14">
        <f>+'PIBTRIM CONSTANTE 07-22'!N9/'PIBTRIM CONSTANTE 07-22'!$V9*100</f>
        <v>1.3091294583992927</v>
      </c>
      <c r="O9" s="14">
        <f>+'PIBTRIM CONSTANTE 07-22'!O9/'PIBTRIM CONSTANTE 07-22'!$V9*100</f>
        <v>2.1519926010462815</v>
      </c>
      <c r="P9" s="14">
        <f>+'PIBTRIM CONSTANTE 07-22'!P9/'PIBTRIM CONSTANTE 07-22'!$V9*100</f>
        <v>0.7538604461761429</v>
      </c>
      <c r="Q9" s="14">
        <f>+'PIBTRIM CONSTANTE 07-22'!Q9/'PIBTRIM CONSTANTE 07-22'!$V9*100</f>
        <v>7.6707326602048527</v>
      </c>
      <c r="R9" s="14">
        <f>+'PIBTRIM CONSTANTE 07-22'!R9/'PIBTRIM CONSTANTE 07-22'!$V9*100</f>
        <v>0.85750909655078633</v>
      </c>
      <c r="S9" s="14">
        <f>+'PIBTRIM CONSTANTE 07-22'!S9/'PIBTRIM CONSTANTE 07-22'!$V9*100</f>
        <v>8.7644787862350011</v>
      </c>
      <c r="T9" s="15">
        <f>+'PIBTRIM CONSTANTE 07-22'!T9/'PIBTRIM CONSTANTE 07-22'!$V9*100</f>
        <v>96.034393151309658</v>
      </c>
      <c r="U9" s="29">
        <f>+'PIBTRIM CONSTANTE 07-22'!U9/'PIBTRIM CONSTANTE 07-22'!$V9*100</f>
        <v>3.9656068486903444</v>
      </c>
      <c r="V9" s="16">
        <f>+'PIBTRIM CONSTANTE 07-22'!V9/'PIBTRIM CONSTANTE 07-22'!$V9*100</f>
        <v>100</v>
      </c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</row>
    <row r="10" spans="1:44" s="8" customFormat="1" ht="12.75" customHeight="1">
      <c r="A10" s="18" t="s">
        <v>14</v>
      </c>
      <c r="B10" s="19">
        <f>+'PIBTRIM CONSTANTE 07-22'!B10/'PIBTRIM CONSTANTE 07-22'!$V10*100</f>
        <v>5.2106206368357082</v>
      </c>
      <c r="C10" s="19">
        <f>+'PIBTRIM CONSTANTE 07-22'!C10/'PIBTRIM CONSTANTE 07-22'!$V10*100</f>
        <v>1.1574339678648078</v>
      </c>
      <c r="D10" s="19">
        <f>+'PIBTRIM CONSTANTE 07-22'!D10/'PIBTRIM CONSTANTE 07-22'!$V10*100</f>
        <v>0.66703139169350523</v>
      </c>
      <c r="E10" s="19">
        <f>+'PIBTRIM CONSTANTE 07-22'!E10/'PIBTRIM CONSTANTE 07-22'!$V10*100</f>
        <v>7.4380311946774604</v>
      </c>
      <c r="F10" s="19">
        <f>+'PIBTRIM CONSTANTE 07-22'!F10/'PIBTRIM CONSTANTE 07-22'!$V10*100</f>
        <v>2.8409431200364108</v>
      </c>
      <c r="G10" s="19">
        <f>+'PIBTRIM CONSTANTE 07-22'!G10/'PIBTRIM CONSTANTE 07-22'!$V10*100</f>
        <v>5.8823304033666552</v>
      </c>
      <c r="H10" s="19">
        <f>+'PIBTRIM CONSTANTE 07-22'!H10/'PIBTRIM CONSTANTE 07-22'!$V10*100</f>
        <v>16.397905459320622</v>
      </c>
      <c r="I10" s="19">
        <f>+'PIBTRIM CONSTANTE 07-22'!I10/'PIBTRIM CONSTANTE 07-22'!$V10*100</f>
        <v>2.8452786829245573</v>
      </c>
      <c r="J10" s="19">
        <f>+'PIBTRIM CONSTANTE 07-22'!J10/'PIBTRIM CONSTANTE 07-22'!$V10*100</f>
        <v>16.812062624886899</v>
      </c>
      <c r="K10" s="19">
        <f>+'PIBTRIM CONSTANTE 07-22'!K10/'PIBTRIM CONSTANTE 07-22'!$V10*100</f>
        <v>7.0866086158322252</v>
      </c>
      <c r="L10" s="19">
        <f>+'PIBTRIM CONSTANTE 07-22'!L10/'PIBTRIM CONSTANTE 07-22'!$V10*100</f>
        <v>6.6733185628435807</v>
      </c>
      <c r="M10" s="19">
        <f>+'PIBTRIM CONSTANTE 07-22'!M10/'PIBTRIM CONSTANTE 07-22'!$V10*100</f>
        <v>1.0243221044943251</v>
      </c>
      <c r="N10" s="19">
        <f>+'PIBTRIM CONSTANTE 07-22'!N10/'PIBTRIM CONSTANTE 07-22'!$V10*100</f>
        <v>1.3211367563576997</v>
      </c>
      <c r="O10" s="19">
        <f>+'PIBTRIM CONSTANTE 07-22'!O10/'PIBTRIM CONSTANTE 07-22'!$V10*100</f>
        <v>2.2293464370848319</v>
      </c>
      <c r="P10" s="19">
        <f>+'PIBTRIM CONSTANTE 07-22'!P10/'PIBTRIM CONSTANTE 07-22'!$V10*100</f>
        <v>0.73206483501569974</v>
      </c>
      <c r="Q10" s="19">
        <f>+'PIBTRIM CONSTANTE 07-22'!Q10/'PIBTRIM CONSTANTE 07-22'!$V10*100</f>
        <v>7.9635417475383576</v>
      </c>
      <c r="R10" s="19">
        <f>+'PIBTRIM CONSTANTE 07-22'!R10/'PIBTRIM CONSTANTE 07-22'!$V10*100</f>
        <v>0.90566883922059083</v>
      </c>
      <c r="S10" s="19">
        <f>+'PIBTRIM CONSTANTE 07-22'!S10/'PIBTRIM CONSTANTE 07-22'!$V10*100</f>
        <v>8.9104488477182944</v>
      </c>
      <c r="T10" s="20">
        <f>+'PIBTRIM CONSTANTE 07-22'!T10/'PIBTRIM CONSTANTE 07-22'!$V10*100</f>
        <v>96.098134558529793</v>
      </c>
      <c r="U10" s="19">
        <f>+'PIBTRIM CONSTANTE 07-22'!U10/'PIBTRIM CONSTANTE 07-22'!$V10*100</f>
        <v>3.9018654414702034</v>
      </c>
      <c r="V10" s="21">
        <f>+'PIBTRIM CONSTANTE 07-22'!V10/'PIBTRIM CONSTANTE 07-22'!$V10*100</f>
        <v>100</v>
      </c>
    </row>
    <row r="11" spans="1:44" s="8" customFormat="1" ht="12.75" customHeight="1">
      <c r="A11" s="22" t="s">
        <v>33</v>
      </c>
      <c r="B11" s="19">
        <f>+'PIBTRIM CONSTANTE 07-22'!B11/'PIBTRIM CONSTANTE 07-22'!$V11*100</f>
        <v>3.3099139230142258</v>
      </c>
      <c r="C11" s="19">
        <f>+'PIBTRIM CONSTANTE 07-22'!C11/'PIBTRIM CONSTANTE 07-22'!$V11*100</f>
        <v>1.1767947233459333</v>
      </c>
      <c r="D11" s="19">
        <f>+'PIBTRIM CONSTANTE 07-22'!D11/'PIBTRIM CONSTANTE 07-22'!$V11*100</f>
        <v>0.67756026935856606</v>
      </c>
      <c r="E11" s="19">
        <f>+'PIBTRIM CONSTANTE 07-22'!E11/'PIBTRIM CONSTANTE 07-22'!$V11*100</f>
        <v>7.9746954403266184</v>
      </c>
      <c r="F11" s="19">
        <f>+'PIBTRIM CONSTANTE 07-22'!F11/'PIBTRIM CONSTANTE 07-22'!$V11*100</f>
        <v>2.8237158352351184</v>
      </c>
      <c r="G11" s="19">
        <f>+'PIBTRIM CONSTANTE 07-22'!G11/'PIBTRIM CONSTANTE 07-22'!$V11*100</f>
        <v>6.044904638981186</v>
      </c>
      <c r="H11" s="19">
        <f>+'PIBTRIM CONSTANTE 07-22'!H11/'PIBTRIM CONSTANTE 07-22'!$V11*100</f>
        <v>16.991677544898121</v>
      </c>
      <c r="I11" s="19">
        <f>+'PIBTRIM CONSTANTE 07-22'!I11/'PIBTRIM CONSTANTE 07-22'!$V11*100</f>
        <v>2.7306712035815375</v>
      </c>
      <c r="J11" s="19">
        <f>+'PIBTRIM CONSTANTE 07-22'!J11/'PIBTRIM CONSTANTE 07-22'!$V11*100</f>
        <v>16.59362085849725</v>
      </c>
      <c r="K11" s="19">
        <f>+'PIBTRIM CONSTANTE 07-22'!K11/'PIBTRIM CONSTANTE 07-22'!$V11*100</f>
        <v>7.4568209283877378</v>
      </c>
      <c r="L11" s="19">
        <f>+'PIBTRIM CONSTANTE 07-22'!L11/'PIBTRIM CONSTANTE 07-22'!$V11*100</f>
        <v>7.4714333328987887</v>
      </c>
      <c r="M11" s="19">
        <f>+'PIBTRIM CONSTANTE 07-22'!M11/'PIBTRIM CONSTANTE 07-22'!$V11*100</f>
        <v>1.0177510556051608</v>
      </c>
      <c r="N11" s="19">
        <f>+'PIBTRIM CONSTANTE 07-22'!N11/'PIBTRIM CONSTANTE 07-22'!$V11*100</f>
        <v>1.3374338866524926</v>
      </c>
      <c r="O11" s="19">
        <f>+'PIBTRIM CONSTANTE 07-22'!O11/'PIBTRIM CONSTANTE 07-22'!$V11*100</f>
        <v>2.1614684318555089</v>
      </c>
      <c r="P11" s="19">
        <f>+'PIBTRIM CONSTANTE 07-22'!P11/'PIBTRIM CONSTANTE 07-22'!$V11*100</f>
        <v>0.74278101492586102</v>
      </c>
      <c r="Q11" s="19">
        <f>+'PIBTRIM CONSTANTE 07-22'!Q11/'PIBTRIM CONSTANTE 07-22'!$V11*100</f>
        <v>7.8208857763321467</v>
      </c>
      <c r="R11" s="19">
        <f>+'PIBTRIM CONSTANTE 07-22'!R11/'PIBTRIM CONSTANTE 07-22'!$V11*100</f>
        <v>0.88501360743687718</v>
      </c>
      <c r="S11" s="19">
        <f>+'PIBTRIM CONSTANTE 07-22'!S11/'PIBTRIM CONSTANTE 07-22'!$V11*100</f>
        <v>9.0194142624461797</v>
      </c>
      <c r="T11" s="20">
        <f>+'PIBTRIM CONSTANTE 07-22'!T11/'PIBTRIM CONSTANTE 07-22'!$V11*100</f>
        <v>96.236556733779295</v>
      </c>
      <c r="U11" s="19">
        <f>+'PIBTRIM CONSTANTE 07-22'!U11/'PIBTRIM CONSTANTE 07-22'!$V11*100</f>
        <v>3.7634627234836904</v>
      </c>
      <c r="V11" s="21">
        <f>+'PIBTRIM CONSTANTE 07-22'!V11/'PIBTRIM CONSTANTE 07-22'!$V11*100</f>
        <v>100</v>
      </c>
    </row>
    <row r="12" spans="1:44" s="8" customFormat="1" ht="12.75" customHeight="1">
      <c r="A12" s="22" t="s">
        <v>34</v>
      </c>
      <c r="B12" s="19">
        <f>+'PIBTRIM CONSTANTE 07-22'!B12/'PIBTRIM CONSTANTE 07-22'!$V12*100</f>
        <v>3.3390974460617286</v>
      </c>
      <c r="C12" s="19">
        <f>+'PIBTRIM CONSTANTE 07-22'!C12/'PIBTRIM CONSTANTE 07-22'!$V12*100</f>
        <v>1.204754025255736</v>
      </c>
      <c r="D12" s="19">
        <f>+'PIBTRIM CONSTANTE 07-22'!D12/'PIBTRIM CONSTANTE 07-22'!$V12*100</f>
        <v>0.68726900940916902</v>
      </c>
      <c r="E12" s="19">
        <f>+'PIBTRIM CONSTANTE 07-22'!E12/'PIBTRIM CONSTANTE 07-22'!$V12*100</f>
        <v>6.9380297602994423</v>
      </c>
      <c r="F12" s="19">
        <f>+'PIBTRIM CONSTANTE 07-22'!F12/'PIBTRIM CONSTANTE 07-22'!$V12*100</f>
        <v>2.8513907214736545</v>
      </c>
      <c r="G12" s="19">
        <f>+'PIBTRIM CONSTANTE 07-22'!G12/'PIBTRIM CONSTANTE 07-22'!$V12*100</f>
        <v>6.272461083977535</v>
      </c>
      <c r="H12" s="19">
        <f>+'PIBTRIM CONSTANTE 07-22'!H12/'PIBTRIM CONSTANTE 07-22'!$V12*100</f>
        <v>17.4198414113221</v>
      </c>
      <c r="I12" s="19">
        <f>+'PIBTRIM CONSTANTE 07-22'!I12/'PIBTRIM CONSTANTE 07-22'!$V12*100</f>
        <v>2.8769097256964073</v>
      </c>
      <c r="J12" s="19">
        <f>+'PIBTRIM CONSTANTE 07-22'!J12/'PIBTRIM CONSTANTE 07-22'!$V12*100</f>
        <v>16.498770589843325</v>
      </c>
      <c r="K12" s="19">
        <f>+'PIBTRIM CONSTANTE 07-22'!K12/'PIBTRIM CONSTANTE 07-22'!$V12*100</f>
        <v>7.3187769751020797</v>
      </c>
      <c r="L12" s="19">
        <f>+'PIBTRIM CONSTANTE 07-22'!L12/'PIBTRIM CONSTANTE 07-22'!$V12*100</f>
        <v>8.1744530533855713</v>
      </c>
      <c r="M12" s="19">
        <f>+'PIBTRIM CONSTANTE 07-22'!M12/'PIBTRIM CONSTANTE 07-22'!$V12*100</f>
        <v>0.95323578219695115</v>
      </c>
      <c r="N12" s="19">
        <f>+'PIBTRIM CONSTANTE 07-22'!N12/'PIBTRIM CONSTANTE 07-22'!$V12*100</f>
        <v>1.3331752011824662</v>
      </c>
      <c r="O12" s="19">
        <f>+'PIBTRIM CONSTANTE 07-22'!O12/'PIBTRIM CONSTANTE 07-22'!$V12*100</f>
        <v>2.1868501489189947</v>
      </c>
      <c r="P12" s="19">
        <f>+'PIBTRIM CONSTANTE 07-22'!P12/'PIBTRIM CONSTANTE 07-22'!$V12*100</f>
        <v>0.75047903209905187</v>
      </c>
      <c r="Q12" s="19">
        <f>+'PIBTRIM CONSTANTE 07-22'!Q12/'PIBTRIM CONSTANTE 07-22'!$V12*100</f>
        <v>7.5511835034875672</v>
      </c>
      <c r="R12" s="19">
        <f>+'PIBTRIM CONSTANTE 07-22'!R12/'PIBTRIM CONSTANTE 07-22'!$V12*100</f>
        <v>0.84232908830511777</v>
      </c>
      <c r="S12" s="19">
        <f>+'PIBTRIM CONSTANTE 07-22'!S12/'PIBTRIM CONSTANTE 07-22'!$V12*100</f>
        <v>8.7699454425720518</v>
      </c>
      <c r="T12" s="20">
        <f>+'PIBTRIM CONSTANTE 07-22'!T12/'PIBTRIM CONSTANTE 07-22'!$V12*100</f>
        <v>95.968952000588942</v>
      </c>
      <c r="U12" s="19">
        <f>+'PIBTRIM CONSTANTE 07-22'!U12/'PIBTRIM CONSTANTE 07-22'!$V12*100</f>
        <v>4.0310479994110437</v>
      </c>
      <c r="V12" s="21">
        <f>+'PIBTRIM CONSTANTE 07-22'!V12/'PIBTRIM CONSTANTE 07-22'!$V12*100</f>
        <v>100</v>
      </c>
    </row>
    <row r="13" spans="1:44" s="8" customFormat="1" ht="12.75" customHeight="1">
      <c r="A13" s="22" t="s">
        <v>35</v>
      </c>
      <c r="B13" s="19">
        <f>+'PIBTRIM CONSTANTE 07-22'!B13/'PIBTRIM CONSTANTE 07-22'!$V13*100</f>
        <v>2.885017181664475</v>
      </c>
      <c r="C13" s="19">
        <f>+'PIBTRIM CONSTANTE 07-22'!C13/'PIBTRIM CONSTANTE 07-22'!$V13*100</f>
        <v>1.258371507564332</v>
      </c>
      <c r="D13" s="19">
        <f>+'PIBTRIM CONSTANTE 07-22'!D13/'PIBTRIM CONSTANTE 07-22'!$V13*100</f>
        <v>0.72503650484201065</v>
      </c>
      <c r="E13" s="19">
        <f>+'PIBTRIM CONSTANTE 07-22'!E13/'PIBTRIM CONSTANTE 07-22'!$V13*100</f>
        <v>6.3907862248280916</v>
      </c>
      <c r="F13" s="19">
        <f>+'PIBTRIM CONSTANTE 07-22'!F13/'PIBTRIM CONSTANTE 07-22'!$V13*100</f>
        <v>2.8980071147271929</v>
      </c>
      <c r="G13" s="19">
        <f>+'PIBTRIM CONSTANTE 07-22'!G13/'PIBTRIM CONSTANTE 07-22'!$V13*100</f>
        <v>6.8527026799083997</v>
      </c>
      <c r="H13" s="19">
        <f>+'PIBTRIM CONSTANTE 07-22'!H13/'PIBTRIM CONSTANTE 07-22'!$V13*100</f>
        <v>18.967110776305873</v>
      </c>
      <c r="I13" s="19">
        <f>+'PIBTRIM CONSTANTE 07-22'!I13/'PIBTRIM CONSTANTE 07-22'!$V13*100</f>
        <v>2.9967619070473779</v>
      </c>
      <c r="J13" s="19">
        <f>+'PIBTRIM CONSTANTE 07-22'!J13/'PIBTRIM CONSTANTE 07-22'!$V13*100</f>
        <v>16.347213433294954</v>
      </c>
      <c r="K13" s="19">
        <f>+'PIBTRIM CONSTANTE 07-22'!K13/'PIBTRIM CONSTANTE 07-22'!$V13*100</f>
        <v>7.6088663335887849</v>
      </c>
      <c r="L13" s="19">
        <f>+'PIBTRIM CONSTANTE 07-22'!L13/'PIBTRIM CONSTANTE 07-22'!$V13*100</f>
        <v>7.3505283876988985</v>
      </c>
      <c r="M13" s="19">
        <f>+'PIBTRIM CONSTANTE 07-22'!M13/'PIBTRIM CONSTANTE 07-22'!$V13*100</f>
        <v>0.89145371958125463</v>
      </c>
      <c r="N13" s="19">
        <f>+'PIBTRIM CONSTANTE 07-22'!N13/'PIBTRIM CONSTANTE 07-22'!$V13*100</f>
        <v>1.2507027519007994</v>
      </c>
      <c r="O13" s="19">
        <f>+'PIBTRIM CONSTANTE 07-22'!O13/'PIBTRIM CONSTANTE 07-22'!$V13*100</f>
        <v>2.0438016369402399</v>
      </c>
      <c r="P13" s="19">
        <f>+'PIBTRIM CONSTANTE 07-22'!P13/'PIBTRIM CONSTANTE 07-22'!$V13*100</f>
        <v>0.78576052927977857</v>
      </c>
      <c r="Q13" s="19">
        <f>+'PIBTRIM CONSTANTE 07-22'!Q13/'PIBTRIM CONSTANTE 07-22'!$V13*100</f>
        <v>7.3972712793623341</v>
      </c>
      <c r="R13" s="19">
        <f>+'PIBTRIM CONSTANTE 07-22'!R13/'PIBTRIM CONSTANTE 07-22'!$V13*100</f>
        <v>0.80577580766691237</v>
      </c>
      <c r="S13" s="19">
        <f>+'PIBTRIM CONSTANTE 07-22'!S13/'PIBTRIM CONSTANTE 07-22'!$V13*100</f>
        <v>8.4055822281021815</v>
      </c>
      <c r="T13" s="20">
        <f>+'PIBTRIM CONSTANTE 07-22'!T13/'PIBTRIM CONSTANTE 07-22'!$V13*100</f>
        <v>95.860732614835271</v>
      </c>
      <c r="U13" s="19">
        <f>+'PIBTRIM CONSTANTE 07-22'!U13/'PIBTRIM CONSTANTE 07-22'!$V13*100</f>
        <v>4.1392499956961064</v>
      </c>
      <c r="V13" s="21">
        <f>+'PIBTRIM CONSTANTE 07-22'!V13/'PIBTRIM CONSTANTE 07-22'!$V13*100</f>
        <v>100</v>
      </c>
    </row>
    <row r="14" spans="1:44" s="8" customFormat="1" ht="12.75" customHeight="1">
      <c r="A14" s="23">
        <v>2008</v>
      </c>
      <c r="B14" s="24">
        <f>+'PIBTRIM CONSTANTE 07-22'!B14/'PIBTRIM CONSTANTE 07-22'!$V14*100</f>
        <v>3.4127050991536891</v>
      </c>
      <c r="C14" s="24">
        <f>+'PIBTRIM CONSTANTE 07-22'!C14/'PIBTRIM CONSTANTE 07-22'!$V14*100</f>
        <v>1.1320614547402603</v>
      </c>
      <c r="D14" s="24">
        <f>+'PIBTRIM CONSTANTE 07-22'!D14/'PIBTRIM CONSTANTE 07-22'!$V14*100</f>
        <v>0.80316845896337075</v>
      </c>
      <c r="E14" s="24">
        <f>+'PIBTRIM CONSTANTE 07-22'!E14/'PIBTRIM CONSTANTE 07-22'!$V14*100</f>
        <v>6.7526206523377823</v>
      </c>
      <c r="F14" s="24">
        <f>+'PIBTRIM CONSTANTE 07-22'!F14/'PIBTRIM CONSTANTE 07-22'!$V14*100</f>
        <v>2.9037382298312497</v>
      </c>
      <c r="G14" s="24">
        <f>+'PIBTRIM CONSTANTE 07-22'!G14/'PIBTRIM CONSTANTE 07-22'!$V14*100</f>
        <v>7.4315480552701274</v>
      </c>
      <c r="H14" s="24">
        <f>+'PIBTRIM CONSTANTE 07-22'!H14/'PIBTRIM CONSTANTE 07-22'!$V14*100</f>
        <v>18.22302462128085</v>
      </c>
      <c r="I14" s="24">
        <f>+'PIBTRIM CONSTANTE 07-22'!I14/'PIBTRIM CONSTANTE 07-22'!$V14*100</f>
        <v>2.844862006554179</v>
      </c>
      <c r="J14" s="24">
        <f>+'PIBTRIM CONSTANTE 07-22'!J14/'PIBTRIM CONSTANTE 07-22'!$V14*100</f>
        <v>16.26323801360838</v>
      </c>
      <c r="K14" s="24">
        <f>+'PIBTRIM CONSTANTE 07-22'!K14/'PIBTRIM CONSTANTE 07-22'!$V14*100</f>
        <v>7.527983838147577</v>
      </c>
      <c r="L14" s="24">
        <f>+'PIBTRIM CONSTANTE 07-22'!L14/'PIBTRIM CONSTANTE 07-22'!$V14*100</f>
        <v>7.463687616967551</v>
      </c>
      <c r="M14" s="24">
        <f>+'PIBTRIM CONSTANTE 07-22'!M14/'PIBTRIM CONSTANTE 07-22'!$V14*100</f>
        <v>0.92373776562638177</v>
      </c>
      <c r="N14" s="24">
        <f>+'PIBTRIM CONSTANTE 07-22'!N14/'PIBTRIM CONSTANTE 07-22'!$V14*100</f>
        <v>1.2260009609810163</v>
      </c>
      <c r="O14" s="24">
        <f>+'PIBTRIM CONSTANTE 07-22'!O14/'PIBTRIM CONSTANTE 07-22'!$V14*100</f>
        <v>1.9978975708449938</v>
      </c>
      <c r="P14" s="24">
        <f>+'PIBTRIM CONSTANTE 07-22'!P14/'PIBTRIM CONSTANTE 07-22'!$V14*100</f>
        <v>0.78501915999179805</v>
      </c>
      <c r="Q14" s="24">
        <f>+'PIBTRIM CONSTANTE 07-22'!Q14/'PIBTRIM CONSTANTE 07-22'!$V14*100</f>
        <v>7.0286900407923234</v>
      </c>
      <c r="R14" s="24">
        <f>+'PIBTRIM CONSTANTE 07-22'!R14/'PIBTRIM CONSTANTE 07-22'!$V14*100</f>
        <v>0.78844726592095538</v>
      </c>
      <c r="S14" s="24">
        <f>+'PIBTRIM CONSTANTE 07-22'!S14/'PIBTRIM CONSTANTE 07-22'!$V14*100</f>
        <v>8.3978764037869365</v>
      </c>
      <c r="T14" s="25">
        <f>+'PIBTRIM CONSTANTE 07-22'!T14/'PIBTRIM CONSTANTE 07-22'!$V14*100</f>
        <v>95.906315763692035</v>
      </c>
      <c r="U14" s="24">
        <f>+'PIBTRIM CONSTANTE 07-22'!U14/'PIBTRIM CONSTANTE 07-22'!$V14*100</f>
        <v>4.0936842363079764</v>
      </c>
      <c r="V14" s="26">
        <f>+'PIBTRIM CONSTANTE 07-22'!V14/'PIBTRIM CONSTANTE 07-22'!$V14*100</f>
        <v>100</v>
      </c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</row>
    <row r="15" spans="1:44" s="8" customFormat="1" ht="12.75" customHeight="1">
      <c r="A15" s="27" t="s">
        <v>14</v>
      </c>
      <c r="B15" s="24">
        <f>+'PIBTRIM CONSTANTE 07-22'!B15/'PIBTRIM CONSTANTE 07-22'!$V15*100</f>
        <v>4.3854161395000428</v>
      </c>
      <c r="C15" s="24">
        <f>+'PIBTRIM CONSTANTE 07-22'!C15/'PIBTRIM CONSTANTE 07-22'!$V15*100</f>
        <v>1.1265662905523486</v>
      </c>
      <c r="D15" s="24">
        <f>+'PIBTRIM CONSTANTE 07-22'!D15/'PIBTRIM CONSTANTE 07-22'!$V15*100</f>
        <v>0.8024956561470229</v>
      </c>
      <c r="E15" s="24">
        <f>+'PIBTRIM CONSTANTE 07-22'!E15/'PIBTRIM CONSTANTE 07-22'!$V15*100</f>
        <v>6.8357045512380825</v>
      </c>
      <c r="F15" s="24">
        <f>+'PIBTRIM CONSTANTE 07-22'!F15/'PIBTRIM CONSTANTE 07-22'!$V15*100</f>
        <v>2.9358559804114748</v>
      </c>
      <c r="G15" s="24">
        <f>+'PIBTRIM CONSTANTE 07-22'!G15/'PIBTRIM CONSTANTE 07-22'!$V15*100</f>
        <v>7.3555850589403686</v>
      </c>
      <c r="H15" s="24">
        <f>+'PIBTRIM CONSTANTE 07-22'!H15/'PIBTRIM CONSTANTE 07-22'!$V15*100</f>
        <v>16.975213926459041</v>
      </c>
      <c r="I15" s="24">
        <f>+'PIBTRIM CONSTANTE 07-22'!I15/'PIBTRIM CONSTANTE 07-22'!$V15*100</f>
        <v>2.9393734155838884</v>
      </c>
      <c r="J15" s="24">
        <f>+'PIBTRIM CONSTANTE 07-22'!J15/'PIBTRIM CONSTANTE 07-22'!$V15*100</f>
        <v>15.974629242592119</v>
      </c>
      <c r="K15" s="24">
        <f>+'PIBTRIM CONSTANTE 07-22'!K15/'PIBTRIM CONSTANTE 07-22'!$V15*100</f>
        <v>7.482374240027621</v>
      </c>
      <c r="L15" s="24">
        <f>+'PIBTRIM CONSTANTE 07-22'!L15/'PIBTRIM CONSTANTE 07-22'!$V15*100</f>
        <v>7.0444535610621362</v>
      </c>
      <c r="M15" s="24">
        <f>+'PIBTRIM CONSTANTE 07-22'!M15/'PIBTRIM CONSTANTE 07-22'!$V15*100</f>
        <v>0.96659477459880594</v>
      </c>
      <c r="N15" s="24">
        <f>+'PIBTRIM CONSTANTE 07-22'!N15/'PIBTRIM CONSTANTE 07-22'!$V15*100</f>
        <v>1.2453515120125795</v>
      </c>
      <c r="O15" s="24">
        <f>+'PIBTRIM CONSTANTE 07-22'!O15/'PIBTRIM CONSTANTE 07-22'!$V15*100</f>
        <v>2.0692748089548156</v>
      </c>
      <c r="P15" s="24">
        <f>+'PIBTRIM CONSTANTE 07-22'!P15/'PIBTRIM CONSTANTE 07-22'!$V15*100</f>
        <v>0.80683861181908467</v>
      </c>
      <c r="Q15" s="24">
        <f>+'PIBTRIM CONSTANTE 07-22'!Q15/'PIBTRIM CONSTANTE 07-22'!$V15*100</f>
        <v>7.3318782637222153</v>
      </c>
      <c r="R15" s="24">
        <f>+'PIBTRIM CONSTANTE 07-22'!R15/'PIBTRIM CONSTANTE 07-22'!$V15*100</f>
        <v>0.83065308362414991</v>
      </c>
      <c r="S15" s="24">
        <f>+'PIBTRIM CONSTANTE 07-22'!S15/'PIBTRIM CONSTANTE 07-22'!$V15*100</f>
        <v>8.5324901538734323</v>
      </c>
      <c r="T15" s="25">
        <f>+'PIBTRIM CONSTANTE 07-22'!T15/'PIBTRIM CONSTANTE 07-22'!$V15*100</f>
        <v>95.640767217217046</v>
      </c>
      <c r="U15" s="24">
        <f>+'PIBTRIM CONSTANTE 07-22'!U15/'PIBTRIM CONSTANTE 07-22'!$V15*100</f>
        <v>4.3592327827829447</v>
      </c>
      <c r="V15" s="26">
        <f>+'PIBTRIM CONSTANTE 07-22'!V15/'PIBTRIM CONSTANTE 07-22'!$V15*100</f>
        <v>100</v>
      </c>
    </row>
    <row r="16" spans="1:44" s="8" customFormat="1" ht="12.75" customHeight="1">
      <c r="A16" s="23" t="s">
        <v>33</v>
      </c>
      <c r="B16" s="24">
        <f>+'PIBTRIM CONSTANTE 07-22'!B16/'PIBTRIM CONSTANTE 07-22'!$V16*100</f>
        <v>3.3932404513447194</v>
      </c>
      <c r="C16" s="24">
        <f>+'PIBTRIM CONSTANTE 07-22'!C16/'PIBTRIM CONSTANTE 07-22'!$V16*100</f>
        <v>1.1965833051932466</v>
      </c>
      <c r="D16" s="24">
        <f>+'PIBTRIM CONSTANTE 07-22'!D16/'PIBTRIM CONSTANTE 07-22'!$V16*100</f>
        <v>0.82506563022058577</v>
      </c>
      <c r="E16" s="24">
        <f>+'PIBTRIM CONSTANTE 07-22'!E16/'PIBTRIM CONSTANTE 07-22'!$V16*100</f>
        <v>7.0116358616237582</v>
      </c>
      <c r="F16" s="24">
        <f>+'PIBTRIM CONSTANTE 07-22'!F16/'PIBTRIM CONSTANTE 07-22'!$V16*100</f>
        <v>2.8864276378311731</v>
      </c>
      <c r="G16" s="24">
        <f>+'PIBTRIM CONSTANTE 07-22'!G16/'PIBTRIM CONSTANTE 07-22'!$V16*100</f>
        <v>7.6008387373435999</v>
      </c>
      <c r="H16" s="24">
        <f>+'PIBTRIM CONSTANTE 07-22'!H16/'PIBTRIM CONSTANTE 07-22'!$V16*100</f>
        <v>17.657377611181609</v>
      </c>
      <c r="I16" s="24">
        <f>+'PIBTRIM CONSTANTE 07-22'!I16/'PIBTRIM CONSTANTE 07-22'!$V16*100</f>
        <v>2.6127535156262716</v>
      </c>
      <c r="J16" s="24">
        <f>+'PIBTRIM CONSTANTE 07-22'!J16/'PIBTRIM CONSTANTE 07-22'!$V16*100</f>
        <v>16.262451667152373</v>
      </c>
      <c r="K16" s="24">
        <f>+'PIBTRIM CONSTANTE 07-22'!K16/'PIBTRIM CONSTANTE 07-22'!$V16*100</f>
        <v>7.4543218290491016</v>
      </c>
      <c r="L16" s="24">
        <f>+'PIBTRIM CONSTANTE 07-22'!L16/'PIBTRIM CONSTANTE 07-22'!$V16*100</f>
        <v>7.8494309192137095</v>
      </c>
      <c r="M16" s="24">
        <f>+'PIBTRIM CONSTANTE 07-22'!M16/'PIBTRIM CONSTANTE 07-22'!$V16*100</f>
        <v>0.92068196151052895</v>
      </c>
      <c r="N16" s="24">
        <f>+'PIBTRIM CONSTANTE 07-22'!N16/'PIBTRIM CONSTANTE 07-22'!$V16*100</f>
        <v>1.2325957632422451</v>
      </c>
      <c r="O16" s="24">
        <f>+'PIBTRIM CONSTANTE 07-22'!O16/'PIBTRIM CONSTANTE 07-22'!$V16*100</f>
        <v>2.0439896800836204</v>
      </c>
      <c r="P16" s="24">
        <f>+'PIBTRIM CONSTANTE 07-22'!P16/'PIBTRIM CONSTANTE 07-22'!$V16*100</f>
        <v>0.80347871435867435</v>
      </c>
      <c r="Q16" s="24">
        <f>+'PIBTRIM CONSTANTE 07-22'!Q16/'PIBTRIM CONSTANTE 07-22'!$V16*100</f>
        <v>7.014239997505511</v>
      </c>
      <c r="R16" s="24">
        <f>+'PIBTRIM CONSTANTE 07-22'!R16/'PIBTRIM CONSTANTE 07-22'!$V16*100</f>
        <v>0.79345621770850105</v>
      </c>
      <c r="S16" s="24">
        <f>+'PIBTRIM CONSTANTE 07-22'!S16/'PIBTRIM CONSTANTE 07-22'!$V16*100</f>
        <v>8.3801435324315143</v>
      </c>
      <c r="T16" s="25">
        <f>+'PIBTRIM CONSTANTE 07-22'!T16/'PIBTRIM CONSTANTE 07-22'!$V16*100</f>
        <v>95.938713032620754</v>
      </c>
      <c r="U16" s="24">
        <f>+'PIBTRIM CONSTANTE 07-22'!U16/'PIBTRIM CONSTANTE 07-22'!$V16*100</f>
        <v>4.0612869673792584</v>
      </c>
      <c r="V16" s="26">
        <f>+'PIBTRIM CONSTANTE 07-22'!V16/'PIBTRIM CONSTANTE 07-22'!$V16*100</f>
        <v>100</v>
      </c>
    </row>
    <row r="17" spans="1:49" s="8" customFormat="1" ht="12.75" customHeight="1">
      <c r="A17" s="23" t="s">
        <v>34</v>
      </c>
      <c r="B17" s="24">
        <f>+'PIBTRIM CONSTANTE 07-22'!B17/'PIBTRIM CONSTANTE 07-22'!$V17*100</f>
        <v>3.1796818841176862</v>
      </c>
      <c r="C17" s="24">
        <f>+'PIBTRIM CONSTANTE 07-22'!C17/'PIBTRIM CONSTANTE 07-22'!$V17*100</f>
        <v>1.3155498685943854</v>
      </c>
      <c r="D17" s="24">
        <f>+'PIBTRIM CONSTANTE 07-22'!D17/'PIBTRIM CONSTANTE 07-22'!$V17*100</f>
        <v>0.78470777334826614</v>
      </c>
      <c r="E17" s="24">
        <f>+'PIBTRIM CONSTANTE 07-22'!E17/'PIBTRIM CONSTANTE 07-22'!$V17*100</f>
        <v>6.791536266657312</v>
      </c>
      <c r="F17" s="24">
        <f>+'PIBTRIM CONSTANTE 07-22'!F17/'PIBTRIM CONSTANTE 07-22'!$V17*100</f>
        <v>2.8716058304853305</v>
      </c>
      <c r="G17" s="24">
        <f>+'PIBTRIM CONSTANTE 07-22'!G17/'PIBTRIM CONSTANTE 07-22'!$V17*100</f>
        <v>7.2814772209848195</v>
      </c>
      <c r="H17" s="24">
        <f>+'PIBTRIM CONSTANTE 07-22'!H17/'PIBTRIM CONSTANTE 07-22'!$V17*100</f>
        <v>18.988182641636353</v>
      </c>
      <c r="I17" s="24">
        <f>+'PIBTRIM CONSTANTE 07-22'!I17/'PIBTRIM CONSTANTE 07-22'!$V17*100</f>
        <v>2.748482822779569</v>
      </c>
      <c r="J17" s="24">
        <f>+'PIBTRIM CONSTANTE 07-22'!J17/'PIBTRIM CONSTANTE 07-22'!$V17*100</f>
        <v>16.427338208462892</v>
      </c>
      <c r="K17" s="24">
        <f>+'PIBTRIM CONSTANTE 07-22'!K17/'PIBTRIM CONSTANTE 07-22'!$V17*100</f>
        <v>7.3554080891614664</v>
      </c>
      <c r="L17" s="24">
        <f>+'PIBTRIM CONSTANTE 07-22'!L17/'PIBTRIM CONSTANTE 07-22'!$V17*100</f>
        <v>7.4900948580871392</v>
      </c>
      <c r="M17" s="24">
        <f>+'PIBTRIM CONSTANTE 07-22'!M17/'PIBTRIM CONSTANTE 07-22'!$V17*100</f>
        <v>0.90573285630440648</v>
      </c>
      <c r="N17" s="24">
        <f>+'PIBTRIM CONSTANTE 07-22'!N17/'PIBTRIM CONSTANTE 07-22'!$V17*100</f>
        <v>1.2492554465063594</v>
      </c>
      <c r="O17" s="24">
        <f>+'PIBTRIM CONSTANTE 07-22'!O17/'PIBTRIM CONSTANTE 07-22'!$V17*100</f>
        <v>1.928949498587593</v>
      </c>
      <c r="P17" s="24">
        <f>+'PIBTRIM CONSTANTE 07-22'!P17/'PIBTRIM CONSTANTE 07-22'!$V17*100</f>
        <v>0.75528647665958015</v>
      </c>
      <c r="Q17" s="24">
        <f>+'PIBTRIM CONSTANTE 07-22'!Q17/'PIBTRIM CONSTANTE 07-22'!$V17*100</f>
        <v>6.9026591447952406</v>
      </c>
      <c r="R17" s="24">
        <f>+'PIBTRIM CONSTANTE 07-22'!R17/'PIBTRIM CONSTANTE 07-22'!$V17*100</f>
        <v>0.77416779940616987</v>
      </c>
      <c r="S17" s="24">
        <f>+'PIBTRIM CONSTANTE 07-22'!S17/'PIBTRIM CONSTANTE 07-22'!$V17*100</f>
        <v>8.358216119480339</v>
      </c>
      <c r="T17" s="25">
        <f>+'PIBTRIM CONSTANTE 07-22'!T17/'PIBTRIM CONSTANTE 07-22'!$V17*100</f>
        <v>96.108349589452914</v>
      </c>
      <c r="U17" s="24">
        <f>+'PIBTRIM CONSTANTE 07-22'!U17/'PIBTRIM CONSTANTE 07-22'!$V17*100</f>
        <v>3.8916671939450871</v>
      </c>
      <c r="V17" s="26">
        <f>+'PIBTRIM CONSTANTE 07-22'!V17/'PIBTRIM CONSTANTE 07-22'!$V17*100</f>
        <v>100</v>
      </c>
    </row>
    <row r="18" spans="1:49" s="8" customFormat="1" ht="12.75" customHeight="1">
      <c r="A18" s="27" t="s">
        <v>35</v>
      </c>
      <c r="B18" s="24">
        <f>+'PIBTRIM CONSTANTE 07-22'!B18/'PIBTRIM CONSTANTE 07-22'!$V18*100</f>
        <v>2.7626548682256535</v>
      </c>
      <c r="C18" s="24">
        <f>+'PIBTRIM CONSTANTE 07-22'!C18/'PIBTRIM CONSTANTE 07-22'!$V18*100</f>
        <v>0.89327798445216511</v>
      </c>
      <c r="D18" s="24">
        <f>+'PIBTRIM CONSTANTE 07-22'!D18/'PIBTRIM CONSTANTE 07-22'!$V18*100</f>
        <v>0.80083444726247199</v>
      </c>
      <c r="E18" s="24">
        <f>+'PIBTRIM CONSTANTE 07-22'!E18/'PIBTRIM CONSTANTE 07-22'!$V18*100</f>
        <v>6.3865178434110677</v>
      </c>
      <c r="F18" s="24">
        <f>+'PIBTRIM CONSTANTE 07-22'!F18/'PIBTRIM CONSTANTE 07-22'!$V18*100</f>
        <v>2.9225728967560647</v>
      </c>
      <c r="G18" s="24">
        <f>+'PIBTRIM CONSTANTE 07-22'!G18/'PIBTRIM CONSTANTE 07-22'!$V18*100</f>
        <v>7.4861844859105728</v>
      </c>
      <c r="H18" s="24">
        <f>+'PIBTRIM CONSTANTE 07-22'!H18/'PIBTRIM CONSTANTE 07-22'!$V18*100</f>
        <v>19.16798162012774</v>
      </c>
      <c r="I18" s="24">
        <f>+'PIBTRIM CONSTANTE 07-22'!I18/'PIBTRIM CONSTANTE 07-22'!$V18*100</f>
        <v>3.077530297572959</v>
      </c>
      <c r="J18" s="24">
        <f>+'PIBTRIM CONSTANTE 07-22'!J18/'PIBTRIM CONSTANTE 07-22'!$V18*100</f>
        <v>16.368594879802664</v>
      </c>
      <c r="K18" s="24">
        <f>+'PIBTRIM CONSTANTE 07-22'!K18/'PIBTRIM CONSTANTE 07-22'!$V18*100</f>
        <v>7.8120761587420775</v>
      </c>
      <c r="L18" s="24">
        <f>+'PIBTRIM CONSTANTE 07-22'!L18/'PIBTRIM CONSTANTE 07-22'!$V18*100</f>
        <v>7.4516094084692019</v>
      </c>
      <c r="M18" s="24">
        <f>+'PIBTRIM CONSTANTE 07-22'!M18/'PIBTRIM CONSTANTE 07-22'!$V18*100</f>
        <v>0.90487490342122368</v>
      </c>
      <c r="N18" s="24">
        <f>+'PIBTRIM CONSTANTE 07-22'!N18/'PIBTRIM CONSTANTE 07-22'!$V18*100</f>
        <v>1.1787380528092832</v>
      </c>
      <c r="O18" s="24">
        <f>+'PIBTRIM CONSTANTE 07-22'!O18/'PIBTRIM CONSTANTE 07-22'!$V18*100</f>
        <v>1.9554329906297228</v>
      </c>
      <c r="P18" s="24">
        <f>+'PIBTRIM CONSTANTE 07-22'!P18/'PIBTRIM CONSTANTE 07-22'!$V18*100</f>
        <v>0.77636312325766255</v>
      </c>
      <c r="Q18" s="24">
        <f>+'PIBTRIM CONSTANTE 07-22'!Q18/'PIBTRIM CONSTANTE 07-22'!$V18*100</f>
        <v>6.8869771577195911</v>
      </c>
      <c r="R18" s="24">
        <f>+'PIBTRIM CONSTANTE 07-22'!R18/'PIBTRIM CONSTANTE 07-22'!$V18*100</f>
        <v>0.75869399778978319</v>
      </c>
      <c r="S18" s="24">
        <f>+'PIBTRIM CONSTANTE 07-22'!S18/'PIBTRIM CONSTANTE 07-22'!$V18*100</f>
        <v>8.3298064210431502</v>
      </c>
      <c r="T18" s="25">
        <f>+'PIBTRIM CONSTANTE 07-22'!T18/'PIBTRIM CONSTANTE 07-22'!$V18*100</f>
        <v>95.920721537403054</v>
      </c>
      <c r="U18" s="24">
        <f>+'PIBTRIM CONSTANTE 07-22'!U18/'PIBTRIM CONSTANTE 07-22'!$V18*100</f>
        <v>4.0792618718688107</v>
      </c>
      <c r="V18" s="26">
        <f>+'PIBTRIM CONSTANTE 07-22'!V18/'PIBTRIM CONSTANTE 07-22'!$V18*100</f>
        <v>100</v>
      </c>
    </row>
    <row r="19" spans="1:49" s="8" customFormat="1" ht="12.75" customHeight="1">
      <c r="A19" s="22">
        <v>2009</v>
      </c>
      <c r="B19" s="19">
        <f>+'PIBTRIM CONSTANTE 07-22'!B19/'PIBTRIM CONSTANTE 07-22'!$V19*100</f>
        <v>2.8792046893564782</v>
      </c>
      <c r="C19" s="19">
        <f>+'PIBTRIM CONSTANTE 07-22'!C19/'PIBTRIM CONSTANTE 07-22'!$V19*100</f>
        <v>1.0145726283581638</v>
      </c>
      <c r="D19" s="19">
        <f>+'PIBTRIM CONSTANTE 07-22'!D19/'PIBTRIM CONSTANTE 07-22'!$V19*100</f>
        <v>0.85046474154506635</v>
      </c>
      <c r="E19" s="19">
        <f>+'PIBTRIM CONSTANTE 07-22'!E19/'PIBTRIM CONSTANTE 07-22'!$V19*100</f>
        <v>6.5694156095774154</v>
      </c>
      <c r="F19" s="19">
        <f>+'PIBTRIM CONSTANTE 07-22'!F19/'PIBTRIM CONSTANTE 07-22'!$V19*100</f>
        <v>3.234930804903799</v>
      </c>
      <c r="G19" s="19">
        <f>+'PIBTRIM CONSTANTE 07-22'!G19/'PIBTRIM CONSTANTE 07-22'!$V19*100</f>
        <v>7.5843977688082544</v>
      </c>
      <c r="H19" s="19">
        <f>+'PIBTRIM CONSTANTE 07-22'!H19/'PIBTRIM CONSTANTE 07-22'!$V19*100</f>
        <v>18.509309312250739</v>
      </c>
      <c r="I19" s="19">
        <f>+'PIBTRIM CONSTANTE 07-22'!I19/'PIBTRIM CONSTANTE 07-22'!$V19*100</f>
        <v>2.7905940300193732</v>
      </c>
      <c r="J19" s="19">
        <f>+'PIBTRIM CONSTANTE 07-22'!J19/'PIBTRIM CONSTANTE 07-22'!$V19*100</f>
        <v>15.454065455192719</v>
      </c>
      <c r="K19" s="19">
        <f>+'PIBTRIM CONSTANTE 07-22'!K19/'PIBTRIM CONSTANTE 07-22'!$V19*100</f>
        <v>7.9932320168027564</v>
      </c>
      <c r="L19" s="19">
        <f>+'PIBTRIM CONSTANTE 07-22'!L19/'PIBTRIM CONSTANTE 07-22'!$V19*100</f>
        <v>7.6846863909682313</v>
      </c>
      <c r="M19" s="19">
        <f>+'PIBTRIM CONSTANTE 07-22'!M19/'PIBTRIM CONSTANTE 07-22'!$V19*100</f>
        <v>1.0293832912586101</v>
      </c>
      <c r="N19" s="19">
        <f>+'PIBTRIM CONSTANTE 07-22'!N19/'PIBTRIM CONSTANTE 07-22'!$V19*100</f>
        <v>1.2405914503970719</v>
      </c>
      <c r="O19" s="19">
        <f>+'PIBTRIM CONSTANTE 07-22'!O19/'PIBTRIM CONSTANTE 07-22'!$V19*100</f>
        <v>2.016221813404393</v>
      </c>
      <c r="P19" s="19">
        <f>+'PIBTRIM CONSTANTE 07-22'!P19/'PIBTRIM CONSTANTE 07-22'!$V19*100</f>
        <v>0.81133554434970268</v>
      </c>
      <c r="Q19" s="19">
        <f>+'PIBTRIM CONSTANTE 07-22'!Q19/'PIBTRIM CONSTANTE 07-22'!$V19*100</f>
        <v>7.2023392403447186</v>
      </c>
      <c r="R19" s="19">
        <f>+'PIBTRIM CONSTANTE 07-22'!R19/'PIBTRIM CONSTANTE 07-22'!$V19*100</f>
        <v>0.71516334075527122</v>
      </c>
      <c r="S19" s="19">
        <f>+'PIBTRIM CONSTANTE 07-22'!S19/'PIBTRIM CONSTANTE 07-22'!$V19*100</f>
        <v>8.4856654484037968</v>
      </c>
      <c r="T19" s="20">
        <f>+'PIBTRIM CONSTANTE 07-22'!T19/'PIBTRIM CONSTANTE 07-22'!$V19*100</f>
        <v>96.096947019117678</v>
      </c>
      <c r="U19" s="19">
        <f>+'PIBTRIM CONSTANTE 07-22'!U19/'PIBTRIM CONSTANTE 07-22'!$V19*100</f>
        <v>3.8925867228064535</v>
      </c>
      <c r="V19" s="21">
        <f>+'PIBTRIM CONSTANTE 07-22'!V19/'PIBTRIM CONSTANTE 07-22'!$V19*100</f>
        <v>100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</row>
    <row r="20" spans="1:49" s="8" customFormat="1" ht="12.75" customHeight="1">
      <c r="A20" s="18" t="s">
        <v>14</v>
      </c>
      <c r="B20" s="19">
        <f>+'PIBTRIM CONSTANTE 07-22'!B20/'PIBTRIM CONSTANTE 07-22'!$V20*100</f>
        <v>2.9588330274216474</v>
      </c>
      <c r="C20" s="19">
        <f>+'PIBTRIM CONSTANTE 07-22'!C20/'PIBTRIM CONSTANTE 07-22'!$V20*100</f>
        <v>0.87968010377996431</v>
      </c>
      <c r="D20" s="19">
        <f>+'PIBTRIM CONSTANTE 07-22'!D20/'PIBTRIM CONSTANTE 07-22'!$V20*100</f>
        <v>0.93065580105160006</v>
      </c>
      <c r="E20" s="19">
        <f>+'PIBTRIM CONSTANTE 07-22'!E20/'PIBTRIM CONSTANTE 07-22'!$V20*100</f>
        <v>6.7881343067305169</v>
      </c>
      <c r="F20" s="19">
        <f>+'PIBTRIM CONSTANTE 07-22'!F20/'PIBTRIM CONSTANTE 07-22'!$V20*100</f>
        <v>3.1760360745780489</v>
      </c>
      <c r="G20" s="19">
        <f>+'PIBTRIM CONSTANTE 07-22'!G20/'PIBTRIM CONSTANTE 07-22'!$V20*100</f>
        <v>8.7745649383806459</v>
      </c>
      <c r="H20" s="19">
        <f>+'PIBTRIM CONSTANTE 07-22'!H20/'PIBTRIM CONSTANTE 07-22'!$V20*100</f>
        <v>15.990636342308276</v>
      </c>
      <c r="I20" s="19">
        <f>+'PIBTRIM CONSTANTE 07-22'!I20/'PIBTRIM CONSTANTE 07-22'!$V20*100</f>
        <v>2.9357861470308166</v>
      </c>
      <c r="J20" s="19">
        <f>+'PIBTRIM CONSTANTE 07-22'!J20/'PIBTRIM CONSTANTE 07-22'!$V20*100</f>
        <v>15.629925063137412</v>
      </c>
      <c r="K20" s="19">
        <f>+'PIBTRIM CONSTANTE 07-22'!K20/'PIBTRIM CONSTANTE 07-22'!$V20*100</f>
        <v>8.2785912421854508</v>
      </c>
      <c r="L20" s="19">
        <f>+'PIBTRIM CONSTANTE 07-22'!L20/'PIBTRIM CONSTANTE 07-22'!$V20*100</f>
        <v>7.4691558217523903</v>
      </c>
      <c r="M20" s="19">
        <f>+'PIBTRIM CONSTANTE 07-22'!M20/'PIBTRIM CONSTANTE 07-22'!$V20*100</f>
        <v>1.0409392638798802</v>
      </c>
      <c r="N20" s="19">
        <f>+'PIBTRIM CONSTANTE 07-22'!N20/'PIBTRIM CONSTANTE 07-22'!$V20*100</f>
        <v>1.1899332054484482</v>
      </c>
      <c r="O20" s="19">
        <f>+'PIBTRIM CONSTANTE 07-22'!O20/'PIBTRIM CONSTANTE 07-22'!$V20*100</f>
        <v>2.0626095416844921</v>
      </c>
      <c r="P20" s="19">
        <f>+'PIBTRIM CONSTANTE 07-22'!P20/'PIBTRIM CONSTANTE 07-22'!$V20*100</f>
        <v>0.92760243441299461</v>
      </c>
      <c r="Q20" s="19">
        <f>+'PIBTRIM CONSTANTE 07-22'!Q20/'PIBTRIM CONSTANTE 07-22'!$V20*100</f>
        <v>7.2305102054898498</v>
      </c>
      <c r="R20" s="19">
        <f>+'PIBTRIM CONSTANTE 07-22'!R20/'PIBTRIM CONSTANTE 07-22'!$V20*100</f>
        <v>0.76008128510509099</v>
      </c>
      <c r="S20" s="19">
        <f>+'PIBTRIM CONSTANTE 07-22'!S20/'PIBTRIM CONSTANTE 07-22'!$V20*100</f>
        <v>8.6428389064462259</v>
      </c>
      <c r="T20" s="20">
        <f>+'PIBTRIM CONSTANTE 07-22'!T20/'PIBTRIM CONSTANTE 07-22'!$V20*100</f>
        <v>95.729461365424157</v>
      </c>
      <c r="U20" s="19">
        <f>+'PIBTRIM CONSTANTE 07-22'!U20/'PIBTRIM CONSTANTE 07-22'!$V20*100</f>
        <v>4.2803370088737394</v>
      </c>
      <c r="V20" s="21">
        <f>+'PIBTRIM CONSTANTE 07-22'!V20/'PIBTRIM CONSTANTE 07-22'!$V20*100</f>
        <v>100</v>
      </c>
    </row>
    <row r="21" spans="1:49" s="8" customFormat="1" ht="12.75" customHeight="1">
      <c r="A21" s="22" t="s">
        <v>33</v>
      </c>
      <c r="B21" s="19">
        <f>+'PIBTRIM CONSTANTE 07-22'!B21/'PIBTRIM CONSTANTE 07-22'!$V21*100</f>
        <v>2.8564373324226944</v>
      </c>
      <c r="C21" s="19">
        <f>+'PIBTRIM CONSTANTE 07-22'!C21/'PIBTRIM CONSTANTE 07-22'!$V21*100</f>
        <v>0.97746271250834582</v>
      </c>
      <c r="D21" s="19">
        <f>+'PIBTRIM CONSTANTE 07-22'!D21/'PIBTRIM CONSTANTE 07-22'!$V21*100</f>
        <v>0.83886014609900938</v>
      </c>
      <c r="E21" s="19">
        <f>+'PIBTRIM CONSTANTE 07-22'!E21/'PIBTRIM CONSTANTE 07-22'!$V21*100</f>
        <v>6.6852524488437481</v>
      </c>
      <c r="F21" s="19">
        <f>+'PIBTRIM CONSTANTE 07-22'!F21/'PIBTRIM CONSTANTE 07-22'!$V21*100</f>
        <v>3.3184685623869705</v>
      </c>
      <c r="G21" s="19">
        <f>+'PIBTRIM CONSTANTE 07-22'!G21/'PIBTRIM CONSTANTE 07-22'!$V21*100</f>
        <v>7.7309790511149252</v>
      </c>
      <c r="H21" s="19">
        <f>+'PIBTRIM CONSTANTE 07-22'!H21/'PIBTRIM CONSTANTE 07-22'!$V21*100</f>
        <v>17.659072379790757</v>
      </c>
      <c r="I21" s="19">
        <f>+'PIBTRIM CONSTANTE 07-22'!I21/'PIBTRIM CONSTANTE 07-22'!$V21*100</f>
        <v>2.5556612600895017</v>
      </c>
      <c r="J21" s="19">
        <f>+'PIBTRIM CONSTANTE 07-22'!J21/'PIBTRIM CONSTANTE 07-22'!$V21*100</f>
        <v>15.402792663145423</v>
      </c>
      <c r="K21" s="19">
        <f>+'PIBTRIM CONSTANTE 07-22'!K21/'PIBTRIM CONSTANTE 07-22'!$V21*100</f>
        <v>8.4255564765492945</v>
      </c>
      <c r="L21" s="19">
        <f>+'PIBTRIM CONSTANTE 07-22'!L21/'PIBTRIM CONSTANTE 07-22'!$V21*100</f>
        <v>8.2256286519225288</v>
      </c>
      <c r="M21" s="19">
        <f>+'PIBTRIM CONSTANTE 07-22'!M21/'PIBTRIM CONSTANTE 07-22'!$V21*100</f>
        <v>1.0371723579884906</v>
      </c>
      <c r="N21" s="19">
        <f>+'PIBTRIM CONSTANTE 07-22'!N21/'PIBTRIM CONSTANTE 07-22'!$V21*100</f>
        <v>1.2170835911227691</v>
      </c>
      <c r="O21" s="19">
        <f>+'PIBTRIM CONSTANTE 07-22'!O21/'PIBTRIM CONSTANTE 07-22'!$V21*100</f>
        <v>2.0434780094698715</v>
      </c>
      <c r="P21" s="19">
        <f>+'PIBTRIM CONSTANTE 07-22'!P21/'PIBTRIM CONSTANTE 07-22'!$V21*100</f>
        <v>0.82741480533907275</v>
      </c>
      <c r="Q21" s="19">
        <f>+'PIBTRIM CONSTANTE 07-22'!Q21/'PIBTRIM CONSTANTE 07-22'!$V21*100</f>
        <v>7.2130476204405287</v>
      </c>
      <c r="R21" s="19">
        <f>+'PIBTRIM CONSTANTE 07-22'!R21/'PIBTRIM CONSTANTE 07-22'!$V21*100</f>
        <v>0.72651553828304916</v>
      </c>
      <c r="S21" s="19">
        <f>+'PIBTRIM CONSTANTE 07-22'!S21/'PIBTRIM CONSTANTE 07-22'!$V21*100</f>
        <v>8.543785316018953</v>
      </c>
      <c r="T21" s="20">
        <f>+'PIBTRIM CONSTANTE 07-22'!T21/'PIBTRIM CONSTANTE 07-22'!$V21*100</f>
        <v>96.295059864404166</v>
      </c>
      <c r="U21" s="19">
        <f>+'PIBTRIM CONSTANTE 07-22'!U21/'PIBTRIM CONSTANTE 07-22'!$V21*100</f>
        <v>3.683546021664176</v>
      </c>
      <c r="V21" s="21">
        <f>+'PIBTRIM CONSTANTE 07-22'!V21/'PIBTRIM CONSTANTE 07-22'!$V21*100</f>
        <v>100</v>
      </c>
    </row>
    <row r="22" spans="1:49" s="8" customFormat="1" ht="12.75" customHeight="1">
      <c r="A22" s="22" t="s">
        <v>34</v>
      </c>
      <c r="B22" s="19">
        <f>+'PIBTRIM CONSTANTE 07-22'!B22/'PIBTRIM CONSTANTE 07-22'!$V22*100</f>
        <v>3.0634884872099191</v>
      </c>
      <c r="C22" s="19">
        <f>+'PIBTRIM CONSTANTE 07-22'!C22/'PIBTRIM CONSTANTE 07-22'!$V22*100</f>
        <v>1.1521752058113814</v>
      </c>
      <c r="D22" s="19">
        <f>+'PIBTRIM CONSTANTE 07-22'!D22/'PIBTRIM CONSTANTE 07-22'!$V22*100</f>
        <v>0.79590730803152276</v>
      </c>
      <c r="E22" s="19">
        <f>+'PIBTRIM CONSTANTE 07-22'!E22/'PIBTRIM CONSTANTE 07-22'!$V22*100</f>
        <v>6.5294618709760099</v>
      </c>
      <c r="F22" s="19">
        <f>+'PIBTRIM CONSTANTE 07-22'!F22/'PIBTRIM CONSTANTE 07-22'!$V22*100</f>
        <v>3.2730144823872029</v>
      </c>
      <c r="G22" s="19">
        <f>+'PIBTRIM CONSTANTE 07-22'!G22/'PIBTRIM CONSTANTE 07-22'!$V22*100</f>
        <v>6.9952669035867165</v>
      </c>
      <c r="H22" s="19">
        <f>+'PIBTRIM CONSTANTE 07-22'!H22/'PIBTRIM CONSTANTE 07-22'!$V22*100</f>
        <v>20.321207303927437</v>
      </c>
      <c r="I22" s="19">
        <f>+'PIBTRIM CONSTANTE 07-22'!I22/'PIBTRIM CONSTANTE 07-22'!$V22*100</f>
        <v>2.6704011029094596</v>
      </c>
      <c r="J22" s="19">
        <f>+'PIBTRIM CONSTANTE 07-22'!J22/'PIBTRIM CONSTANTE 07-22'!$V22*100</f>
        <v>14.949582598018482</v>
      </c>
      <c r="K22" s="19">
        <f>+'PIBTRIM CONSTANTE 07-22'!K22/'PIBTRIM CONSTANTE 07-22'!$V22*100</f>
        <v>7.7266144750166053</v>
      </c>
      <c r="L22" s="19">
        <f>+'PIBTRIM CONSTANTE 07-22'!L22/'PIBTRIM CONSTANTE 07-22'!$V22*100</f>
        <v>7.2494185184595787</v>
      </c>
      <c r="M22" s="19">
        <f>+'PIBTRIM CONSTANTE 07-22'!M22/'PIBTRIM CONSTANTE 07-22'!$V22*100</f>
        <v>1.0264897611507513</v>
      </c>
      <c r="N22" s="19">
        <f>+'PIBTRIM CONSTANTE 07-22'!N22/'PIBTRIM CONSTANTE 07-22'!$V22*100</f>
        <v>1.2915130078488493</v>
      </c>
      <c r="O22" s="19">
        <f>+'PIBTRIM CONSTANTE 07-22'!O22/'PIBTRIM CONSTANTE 07-22'!$V22*100</f>
        <v>2.0079016159198213</v>
      </c>
      <c r="P22" s="19">
        <f>+'PIBTRIM CONSTANTE 07-22'!P22/'PIBTRIM CONSTANTE 07-22'!$V22*100</f>
        <v>0.75327510002655096</v>
      </c>
      <c r="Q22" s="19">
        <f>+'PIBTRIM CONSTANTE 07-22'!Q22/'PIBTRIM CONSTANTE 07-22'!$V22*100</f>
        <v>7.1823628294049993</v>
      </c>
      <c r="R22" s="19">
        <f>+'PIBTRIM CONSTANTE 07-22'!R22/'PIBTRIM CONSTANTE 07-22'!$V22*100</f>
        <v>0.69824688655058531</v>
      </c>
      <c r="S22" s="19">
        <f>+'PIBTRIM CONSTANTE 07-22'!S22/'PIBTRIM CONSTANTE 07-22'!$V22*100</f>
        <v>8.5397589311963085</v>
      </c>
      <c r="T22" s="20">
        <f>+'PIBTRIM CONSTANTE 07-22'!T22/'PIBTRIM CONSTANTE 07-22'!$V22*100</f>
        <v>96.258500267602969</v>
      </c>
      <c r="U22" s="19">
        <f>+'PIBTRIM CONSTANTE 07-22'!U22/'PIBTRIM CONSTANTE 07-22'!$V22*100</f>
        <v>3.7221351616883025</v>
      </c>
      <c r="V22" s="21">
        <f>+'PIBTRIM CONSTANTE 07-22'!V22/'PIBTRIM CONSTANTE 07-22'!$V22*100</f>
        <v>100</v>
      </c>
    </row>
    <row r="23" spans="1:49" s="8" customFormat="1" ht="12.75" customHeight="1">
      <c r="A23" s="18" t="s">
        <v>35</v>
      </c>
      <c r="B23" s="19">
        <f>+'PIBTRIM CONSTANTE 07-22'!B23/'PIBTRIM CONSTANTE 07-22'!$V23*100</f>
        <v>2.6427681139717345</v>
      </c>
      <c r="C23" s="19">
        <f>+'PIBTRIM CONSTANTE 07-22'!C23/'PIBTRIM CONSTANTE 07-22'!$V23*100</f>
        <v>1.0441679551036096</v>
      </c>
      <c r="D23" s="19">
        <f>+'PIBTRIM CONSTANTE 07-22'!D23/'PIBTRIM CONSTANTE 07-22'!$V23*100</f>
        <v>0.83871904667202413</v>
      </c>
      <c r="E23" s="19">
        <f>+'PIBTRIM CONSTANTE 07-22'!E23/'PIBTRIM CONSTANTE 07-22'!$V23*100</f>
        <v>6.2861702763599965</v>
      </c>
      <c r="F23" s="19">
        <f>+'PIBTRIM CONSTANTE 07-22'!F23/'PIBTRIM CONSTANTE 07-22'!$V23*100</f>
        <v>3.1724775628165793</v>
      </c>
      <c r="G23" s="19">
        <f>+'PIBTRIM CONSTANTE 07-22'!G23/'PIBTRIM CONSTANTE 07-22'!$V23*100</f>
        <v>6.8815862834910115</v>
      </c>
      <c r="H23" s="19">
        <f>+'PIBTRIM CONSTANTE 07-22'!H23/'PIBTRIM CONSTANTE 07-22'!$V23*100</f>
        <v>19.963781909202744</v>
      </c>
      <c r="I23" s="19">
        <f>+'PIBTRIM CONSTANTE 07-22'!I23/'PIBTRIM CONSTANTE 07-22'!$V23*100</f>
        <v>2.9987890321049733</v>
      </c>
      <c r="J23" s="19">
        <f>+'PIBTRIM CONSTANTE 07-22'!J23/'PIBTRIM CONSTANTE 07-22'!$V23*100</f>
        <v>15.833873022407294</v>
      </c>
      <c r="K23" s="19">
        <f>+'PIBTRIM CONSTANTE 07-22'!K23/'PIBTRIM CONSTANTE 07-22'!$V23*100</f>
        <v>7.5619174193749235</v>
      </c>
      <c r="L23" s="19">
        <f>+'PIBTRIM CONSTANTE 07-22'!L23/'PIBTRIM CONSTANTE 07-22'!$V23*100</f>
        <v>7.7951359594209011</v>
      </c>
      <c r="M23" s="19">
        <f>+'PIBTRIM CONSTANTE 07-22'!M23/'PIBTRIM CONSTANTE 07-22'!$V23*100</f>
        <v>1.0135667152566223</v>
      </c>
      <c r="N23" s="19">
        <f>+'PIBTRIM CONSTANTE 07-22'!N23/'PIBTRIM CONSTANTE 07-22'!$V23*100</f>
        <v>1.2617712520891391</v>
      </c>
      <c r="O23" s="19">
        <f>+'PIBTRIM CONSTANTE 07-22'!O23/'PIBTRIM CONSTANTE 07-22'!$V23*100</f>
        <v>1.9533791435660148</v>
      </c>
      <c r="P23" s="19">
        <f>+'PIBTRIM CONSTANTE 07-22'!P23/'PIBTRIM CONSTANTE 07-22'!$V23*100</f>
        <v>0.74146737912800054</v>
      </c>
      <c r="Q23" s="19">
        <f>+'PIBTRIM CONSTANTE 07-22'!Q23/'PIBTRIM CONSTANTE 07-22'!$V23*100</f>
        <v>7.1846180417160479</v>
      </c>
      <c r="R23" s="19">
        <f>+'PIBTRIM CONSTANTE 07-22'!R23/'PIBTRIM CONSTANTE 07-22'!$V23*100</f>
        <v>0.67771479611344387</v>
      </c>
      <c r="S23" s="19">
        <f>+'PIBTRIM CONSTANTE 07-22'!S23/'PIBTRIM CONSTANTE 07-22'!$V23*100</f>
        <v>8.2247290142641862</v>
      </c>
      <c r="T23" s="20">
        <f>+'PIBTRIM CONSTANTE 07-22'!T23/'PIBTRIM CONSTANTE 07-22'!$V23*100</f>
        <v>96.097099986073786</v>
      </c>
      <c r="U23" s="19">
        <f>+'PIBTRIM CONSTANTE 07-22'!U23/'PIBTRIM CONSTANTE 07-22'!$V23*100</f>
        <v>3.8924180957318728</v>
      </c>
      <c r="V23" s="21">
        <f>+'PIBTRIM CONSTANTE 07-22'!V23/'PIBTRIM CONSTANTE 07-22'!$V23*100</f>
        <v>100</v>
      </c>
    </row>
    <row r="24" spans="1:49" s="8" customFormat="1" ht="12.75" customHeight="1">
      <c r="A24" s="23">
        <v>2010</v>
      </c>
      <c r="B24" s="24">
        <f>+'PIBTRIM CONSTANTE 07-22'!B24/'PIBTRIM CONSTANTE 07-22'!$V24*100</f>
        <v>2.7229396272685324</v>
      </c>
      <c r="C24" s="24">
        <f>+'PIBTRIM CONSTANTE 07-22'!C24/'PIBTRIM CONSTANTE 07-22'!$V24*100</f>
        <v>0.72455416263481642</v>
      </c>
      <c r="D24" s="24">
        <f>+'PIBTRIM CONSTANTE 07-22'!D24/'PIBTRIM CONSTANTE 07-22'!$V24*100</f>
        <v>1.0909503637092983</v>
      </c>
      <c r="E24" s="24">
        <f>+'PIBTRIM CONSTANTE 07-22'!E24/'PIBTRIM CONSTANTE 07-22'!$V24*100</f>
        <v>6.4689050342425514</v>
      </c>
      <c r="F24" s="24">
        <f>+'PIBTRIM CONSTANTE 07-22'!F24/'PIBTRIM CONSTANTE 07-22'!$V24*100</f>
        <v>3.117613136660824</v>
      </c>
      <c r="G24" s="24">
        <f>+'PIBTRIM CONSTANTE 07-22'!G24/'PIBTRIM CONSTANTE 07-22'!$V24*100</f>
        <v>7.8168565550953719</v>
      </c>
      <c r="H24" s="24">
        <f>+'PIBTRIM CONSTANTE 07-22'!H24/'PIBTRIM CONSTANTE 07-22'!$V24*100</f>
        <v>18.947428262986151</v>
      </c>
      <c r="I24" s="24">
        <f>+'PIBTRIM CONSTANTE 07-22'!I24/'PIBTRIM CONSTANTE 07-22'!$V24*100</f>
        <v>2.8043844987849096</v>
      </c>
      <c r="J24" s="24">
        <f>+'PIBTRIM CONSTANTE 07-22'!J24/'PIBTRIM CONSTANTE 07-22'!$V24*100</f>
        <v>15.234044794080914</v>
      </c>
      <c r="K24" s="24">
        <f>+'PIBTRIM CONSTANTE 07-22'!K24/'PIBTRIM CONSTANTE 07-22'!$V24*100</f>
        <v>7.5234715023736296</v>
      </c>
      <c r="L24" s="24">
        <f>+'PIBTRIM CONSTANTE 07-22'!L24/'PIBTRIM CONSTANTE 07-22'!$V24*100</f>
        <v>8.2606203972826169</v>
      </c>
      <c r="M24" s="24">
        <f>+'PIBTRIM CONSTANTE 07-22'!M24/'PIBTRIM CONSTANTE 07-22'!$V24*100</f>
        <v>1.0865739236381022</v>
      </c>
      <c r="N24" s="24">
        <f>+'PIBTRIM CONSTANTE 07-22'!N24/'PIBTRIM CONSTANTE 07-22'!$V24*100</f>
        <v>1.2871082323151628</v>
      </c>
      <c r="O24" s="24">
        <f>+'PIBTRIM CONSTANTE 07-22'!O24/'PIBTRIM CONSTANTE 07-22'!$V24*100</f>
        <v>1.9994506510503156</v>
      </c>
      <c r="P24" s="24">
        <f>+'PIBTRIM CONSTANTE 07-22'!P24/'PIBTRIM CONSTANTE 07-22'!$V24*100</f>
        <v>0.82956478757011243</v>
      </c>
      <c r="Q24" s="24">
        <f>+'PIBTRIM CONSTANTE 07-22'!Q24/'PIBTRIM CONSTANTE 07-22'!$V24*100</f>
        <v>7.0778525602473623</v>
      </c>
      <c r="R24" s="24">
        <f>+'PIBTRIM CONSTANTE 07-22'!R24/'PIBTRIM CONSTANTE 07-22'!$V24*100</f>
        <v>0.65281565273486608</v>
      </c>
      <c r="S24" s="24">
        <f>+'PIBTRIM CONSTANTE 07-22'!S24/'PIBTRIM CONSTANTE 07-22'!$V24*100</f>
        <v>7.9182168220861424</v>
      </c>
      <c r="T24" s="25">
        <f>+'PIBTRIM CONSTANTE 07-22'!T24/'PIBTRIM CONSTANTE 07-22'!$V24*100</f>
        <v>95.625135766386677</v>
      </c>
      <c r="U24" s="24">
        <f>+'PIBTRIM CONSTANTE 07-22'!U24/'PIBTRIM CONSTANTE 07-22'!$V24*100</f>
        <v>4.3532014536802484</v>
      </c>
      <c r="V24" s="26">
        <f>+'PIBTRIM CONSTANTE 07-22'!V24/'PIBTRIM CONSTANTE 07-22'!$V24*100</f>
        <v>100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</row>
    <row r="25" spans="1:49" s="8" customFormat="1" ht="12.75" customHeight="1">
      <c r="A25" s="27" t="s">
        <v>14</v>
      </c>
      <c r="B25" s="24">
        <f>+'PIBTRIM CONSTANTE 07-22'!B25/'PIBTRIM CONSTANTE 07-22'!$V25*100</f>
        <v>2.7186369747066843</v>
      </c>
      <c r="C25" s="24">
        <f>+'PIBTRIM CONSTANTE 07-22'!C25/'PIBTRIM CONSTANTE 07-22'!$V25*100</f>
        <v>0.72847868438496888</v>
      </c>
      <c r="D25" s="24">
        <f>+'PIBTRIM CONSTANTE 07-22'!D25/'PIBTRIM CONSTANTE 07-22'!$V25*100</f>
        <v>1.1933677623708685</v>
      </c>
      <c r="E25" s="24">
        <f>+'PIBTRIM CONSTANTE 07-22'!E25/'PIBTRIM CONSTANTE 07-22'!$V25*100</f>
        <v>6.7265119219139038</v>
      </c>
      <c r="F25" s="24">
        <f>+'PIBTRIM CONSTANTE 07-22'!F25/'PIBTRIM CONSTANTE 07-22'!$V25*100</f>
        <v>3.1022165317622927</v>
      </c>
      <c r="G25" s="24">
        <f>+'PIBTRIM CONSTANTE 07-22'!G25/'PIBTRIM CONSTANTE 07-22'!$V25*100</f>
        <v>8.9819215470065945</v>
      </c>
      <c r="H25" s="24">
        <f>+'PIBTRIM CONSTANTE 07-22'!H25/'PIBTRIM CONSTANTE 07-22'!$V25*100</f>
        <v>17.496387386066719</v>
      </c>
      <c r="I25" s="24">
        <f>+'PIBTRIM CONSTANTE 07-22'!I25/'PIBTRIM CONSTANTE 07-22'!$V25*100</f>
        <v>2.9005386467838399</v>
      </c>
      <c r="J25" s="24">
        <f>+'PIBTRIM CONSTANTE 07-22'!J25/'PIBTRIM CONSTANTE 07-22'!$V25*100</f>
        <v>14.803581238527288</v>
      </c>
      <c r="K25" s="24">
        <f>+'PIBTRIM CONSTANTE 07-22'!K25/'PIBTRIM CONSTANTE 07-22'!$V25*100</f>
        <v>7.7234337757643985</v>
      </c>
      <c r="L25" s="24">
        <f>+'PIBTRIM CONSTANTE 07-22'!L25/'PIBTRIM CONSTANTE 07-22'!$V25*100</f>
        <v>8.2033277673659253</v>
      </c>
      <c r="M25" s="24">
        <f>+'PIBTRIM CONSTANTE 07-22'!M25/'PIBTRIM CONSTANTE 07-22'!$V25*100</f>
        <v>1.1368854504822219</v>
      </c>
      <c r="N25" s="24">
        <f>+'PIBTRIM CONSTANTE 07-22'!N25/'PIBTRIM CONSTANTE 07-22'!$V25*100</f>
        <v>1.3069411381259883</v>
      </c>
      <c r="O25" s="24">
        <f>+'PIBTRIM CONSTANTE 07-22'!O25/'PIBTRIM CONSTANTE 07-22'!$V25*100</f>
        <v>2.0366044209542959</v>
      </c>
      <c r="P25" s="24">
        <f>+'PIBTRIM CONSTANTE 07-22'!P25/'PIBTRIM CONSTANTE 07-22'!$V25*100</f>
        <v>0.96306208167839158</v>
      </c>
      <c r="Q25" s="24">
        <f>+'PIBTRIM CONSTANTE 07-22'!Q25/'PIBTRIM CONSTANTE 07-22'!$V25*100</f>
        <v>7.2142703309587066</v>
      </c>
      <c r="R25" s="24">
        <f>+'PIBTRIM CONSTANTE 07-22'!R25/'PIBTRIM CONSTANTE 07-22'!$V25*100</f>
        <v>0.67365810086822842</v>
      </c>
      <c r="S25" s="24">
        <f>+'PIBTRIM CONSTANTE 07-22'!S25/'PIBTRIM CONSTANTE 07-22'!$V25*100</f>
        <v>8.2308038701489252</v>
      </c>
      <c r="T25" s="25">
        <f>+'PIBTRIM CONSTANTE 07-22'!T25/'PIBTRIM CONSTANTE 07-22'!$V25*100</f>
        <v>96.252276033154928</v>
      </c>
      <c r="U25" s="24">
        <f>+'PIBTRIM CONSTANTE 07-22'!U25/'PIBTRIM CONSTANTE 07-22'!$V25*100</f>
        <v>3.7408960730397083</v>
      </c>
      <c r="V25" s="26">
        <f>+'PIBTRIM CONSTANTE 07-22'!V25/'PIBTRIM CONSTANTE 07-22'!$V25*100</f>
        <v>100</v>
      </c>
    </row>
    <row r="26" spans="1:49" s="8" customFormat="1" ht="12.75" customHeight="1">
      <c r="A26" s="23" t="s">
        <v>33</v>
      </c>
      <c r="B26" s="24">
        <f>+'PIBTRIM CONSTANTE 07-22'!B26/'PIBTRIM CONSTANTE 07-22'!$V26*100</f>
        <v>2.562937832024569</v>
      </c>
      <c r="C26" s="24">
        <f>+'PIBTRIM CONSTANTE 07-22'!C26/'PIBTRIM CONSTANTE 07-22'!$V26*100</f>
        <v>0.84185206477378172</v>
      </c>
      <c r="D26" s="24">
        <f>+'PIBTRIM CONSTANTE 07-22'!D26/'PIBTRIM CONSTANTE 07-22'!$V26*100</f>
        <v>1.0733870254782887</v>
      </c>
      <c r="E26" s="24">
        <f>+'PIBTRIM CONSTANTE 07-22'!E26/'PIBTRIM CONSTANTE 07-22'!$V26*100</f>
        <v>6.7390821928758999</v>
      </c>
      <c r="F26" s="24">
        <f>+'PIBTRIM CONSTANTE 07-22'!F26/'PIBTRIM CONSTANTE 07-22'!$V26*100</f>
        <v>3.2249477495554011</v>
      </c>
      <c r="G26" s="24">
        <f>+'PIBTRIM CONSTANTE 07-22'!G26/'PIBTRIM CONSTANTE 07-22'!$V26*100</f>
        <v>7.6801356158926009</v>
      </c>
      <c r="H26" s="24">
        <f>+'PIBTRIM CONSTANTE 07-22'!H26/'PIBTRIM CONSTANTE 07-22'!$V26*100</f>
        <v>18.911787312808926</v>
      </c>
      <c r="I26" s="24">
        <f>+'PIBTRIM CONSTANTE 07-22'!I26/'PIBTRIM CONSTANTE 07-22'!$V26*100</f>
        <v>2.5816774944794521</v>
      </c>
      <c r="J26" s="24">
        <f>+'PIBTRIM CONSTANTE 07-22'!J26/'PIBTRIM CONSTANTE 07-22'!$V26*100</f>
        <v>14.550818757181027</v>
      </c>
      <c r="K26" s="24">
        <f>+'PIBTRIM CONSTANTE 07-22'!K26/'PIBTRIM CONSTANTE 07-22'!$V26*100</f>
        <v>7.5009121542910808</v>
      </c>
      <c r="L26" s="24">
        <f>+'PIBTRIM CONSTANTE 07-22'!L26/'PIBTRIM CONSTANTE 07-22'!$V26*100</f>
        <v>9.1137116530905882</v>
      </c>
      <c r="M26" s="24">
        <f>+'PIBTRIM CONSTANTE 07-22'!M26/'PIBTRIM CONSTANTE 07-22'!$V26*100</f>
        <v>1.1150180566660692</v>
      </c>
      <c r="N26" s="24">
        <f>+'PIBTRIM CONSTANTE 07-22'!N26/'PIBTRIM CONSTANTE 07-22'!$V26*100</f>
        <v>1.3061593574656551</v>
      </c>
      <c r="O26" s="24">
        <f>+'PIBTRIM CONSTANTE 07-22'!O26/'PIBTRIM CONSTANTE 07-22'!$V26*100</f>
        <v>2.0274816905682838</v>
      </c>
      <c r="P26" s="24">
        <f>+'PIBTRIM CONSTANTE 07-22'!P26/'PIBTRIM CONSTANTE 07-22'!$V26*100</f>
        <v>0.81834201039945442</v>
      </c>
      <c r="Q26" s="24">
        <f>+'PIBTRIM CONSTANTE 07-22'!Q26/'PIBTRIM CONSTANTE 07-22'!$V26*100</f>
        <v>7.1936207649136215</v>
      </c>
      <c r="R26" s="24">
        <f>+'PIBTRIM CONSTANTE 07-22'!R26/'PIBTRIM CONSTANTE 07-22'!$V26*100</f>
        <v>0.66650352903174226</v>
      </c>
      <c r="S26" s="24">
        <f>+'PIBTRIM CONSTANTE 07-22'!S26/'PIBTRIM CONSTANTE 07-22'!$V26*100</f>
        <v>8.0608389409860184</v>
      </c>
      <c r="T26" s="25">
        <f>+'PIBTRIM CONSTANTE 07-22'!T26/'PIBTRIM CONSTANTE 07-22'!$V26*100</f>
        <v>95.982662474583009</v>
      </c>
      <c r="U26" s="24">
        <f>+'PIBTRIM CONSTANTE 07-22'!U26/'PIBTRIM CONSTANTE 07-22'!$V26*100</f>
        <v>4.0041171901317032</v>
      </c>
      <c r="V26" s="26">
        <f>+'PIBTRIM CONSTANTE 07-22'!V26/'PIBTRIM CONSTANTE 07-22'!$V26*100</f>
        <v>100</v>
      </c>
    </row>
    <row r="27" spans="1:49" s="8" customFormat="1" ht="12.75" customHeight="1">
      <c r="A27" s="23" t="s">
        <v>34</v>
      </c>
      <c r="B27" s="24">
        <f>+'PIBTRIM CONSTANTE 07-22'!B27/'PIBTRIM CONSTANTE 07-22'!$V27*100</f>
        <v>3.0988405202263514</v>
      </c>
      <c r="C27" s="24">
        <f>+'PIBTRIM CONSTANTE 07-22'!C27/'PIBTRIM CONSTANTE 07-22'!$V27*100</f>
        <v>0.67654484682921978</v>
      </c>
      <c r="D27" s="24">
        <f>+'PIBTRIM CONSTANTE 07-22'!D27/'PIBTRIM CONSTANTE 07-22'!$V27*100</f>
        <v>1.0941035276208584</v>
      </c>
      <c r="E27" s="24">
        <f>+'PIBTRIM CONSTANTE 07-22'!E27/'PIBTRIM CONSTANTE 07-22'!$V27*100</f>
        <v>6.5603585505235342</v>
      </c>
      <c r="F27" s="24">
        <f>+'PIBTRIM CONSTANTE 07-22'!F27/'PIBTRIM CONSTANTE 07-22'!$V27*100</f>
        <v>3.1527852073043787</v>
      </c>
      <c r="G27" s="24">
        <f>+'PIBTRIM CONSTANTE 07-22'!G27/'PIBTRIM CONSTANTE 07-22'!$V27*100</f>
        <v>7.6377829815410996</v>
      </c>
      <c r="H27" s="24">
        <f>+'PIBTRIM CONSTANTE 07-22'!H27/'PIBTRIM CONSTANTE 07-22'!$V27*100</f>
        <v>18.70201429558427</v>
      </c>
      <c r="I27" s="24">
        <f>+'PIBTRIM CONSTANTE 07-22'!I27/'PIBTRIM CONSTANTE 07-22'!$V27*100</f>
        <v>2.8221741888638854</v>
      </c>
      <c r="J27" s="24">
        <f>+'PIBTRIM CONSTANTE 07-22'!J27/'PIBTRIM CONSTANTE 07-22'!$V27*100</f>
        <v>15.086654607556035</v>
      </c>
      <c r="K27" s="24">
        <f>+'PIBTRIM CONSTANTE 07-22'!K27/'PIBTRIM CONSTANTE 07-22'!$V27*100</f>
        <v>7.4618047880471092</v>
      </c>
      <c r="L27" s="24">
        <f>+'PIBTRIM CONSTANTE 07-22'!L27/'PIBTRIM CONSTANTE 07-22'!$V27*100</f>
        <v>7.9362144844633313</v>
      </c>
      <c r="M27" s="24">
        <f>+'PIBTRIM CONSTANTE 07-22'!M27/'PIBTRIM CONSTANTE 07-22'!$V27*100</f>
        <v>1.0944103067452173</v>
      </c>
      <c r="N27" s="24">
        <f>+'PIBTRIM CONSTANTE 07-22'!N27/'PIBTRIM CONSTANTE 07-22'!$V27*100</f>
        <v>1.3239941156534694</v>
      </c>
      <c r="O27" s="24">
        <f>+'PIBTRIM CONSTANTE 07-22'!O27/'PIBTRIM CONSTANTE 07-22'!$V27*100</f>
        <v>2.0169274262313266</v>
      </c>
      <c r="P27" s="24">
        <f>+'PIBTRIM CONSTANTE 07-22'!P27/'PIBTRIM CONSTANTE 07-22'!$V27*100</f>
        <v>0.8076202642789132</v>
      </c>
      <c r="Q27" s="24">
        <f>+'PIBTRIM CONSTANTE 07-22'!Q27/'PIBTRIM CONSTANTE 07-22'!$V27*100</f>
        <v>7.1819576415531357</v>
      </c>
      <c r="R27" s="24">
        <f>+'PIBTRIM CONSTANTE 07-22'!R27/'PIBTRIM CONSTANTE 07-22'!$V27*100</f>
        <v>0.66046316220494095</v>
      </c>
      <c r="S27" s="24">
        <f>+'PIBTRIM CONSTANTE 07-22'!S27/'PIBTRIM CONSTANTE 07-22'!$V27*100</f>
        <v>7.9962786077588319</v>
      </c>
      <c r="T27" s="25">
        <f>+'PIBTRIM CONSTANTE 07-22'!T27/'PIBTRIM CONSTANTE 07-22'!$V27*100</f>
        <v>95.339686029327112</v>
      </c>
      <c r="U27" s="24">
        <f>+'PIBTRIM CONSTANTE 07-22'!U27/'PIBTRIM CONSTANTE 07-22'!$V27*100</f>
        <v>4.6318803897257403</v>
      </c>
      <c r="V27" s="26">
        <f>+'PIBTRIM CONSTANTE 07-22'!V27/'PIBTRIM CONSTANTE 07-22'!$V27*100</f>
        <v>100</v>
      </c>
    </row>
    <row r="28" spans="1:49" s="9" customFormat="1" ht="12.75" customHeight="1">
      <c r="A28" s="27" t="s">
        <v>35</v>
      </c>
      <c r="B28" s="24">
        <f>+'PIBTRIM CONSTANTE 07-22'!B28/'PIBTRIM CONSTANTE 07-22'!$V28*100</f>
        <v>2.5246400200102457</v>
      </c>
      <c r="C28" s="24">
        <f>+'PIBTRIM CONSTANTE 07-22'!C28/'PIBTRIM CONSTANTE 07-22'!$V28*100</f>
        <v>0.65736783497319551</v>
      </c>
      <c r="D28" s="24">
        <f>+'PIBTRIM CONSTANTE 07-22'!D28/'PIBTRIM CONSTANTE 07-22'!$V28*100</f>
        <v>1.0106587026530411</v>
      </c>
      <c r="E28" s="24">
        <f>+'PIBTRIM CONSTANTE 07-22'!E28/'PIBTRIM CONSTANTE 07-22'!$V28*100</f>
        <v>5.8989638925699941</v>
      </c>
      <c r="F28" s="24">
        <f>+'PIBTRIM CONSTANTE 07-22'!F28/'PIBTRIM CONSTANTE 07-22'!$V28*100</f>
        <v>2.9998382585314118</v>
      </c>
      <c r="G28" s="24">
        <f>+'PIBTRIM CONSTANTE 07-22'!G28/'PIBTRIM CONSTANTE 07-22'!$V28*100</f>
        <v>7.0453591622633702</v>
      </c>
      <c r="H28" s="24">
        <f>+'PIBTRIM CONSTANTE 07-22'!H28/'PIBTRIM CONSTANTE 07-22'!$V28*100</f>
        <v>20.534522483867942</v>
      </c>
      <c r="I28" s="24">
        <f>+'PIBTRIM CONSTANTE 07-22'!I28/'PIBTRIM CONSTANTE 07-22'!$V28*100</f>
        <v>2.9055892800881225</v>
      </c>
      <c r="J28" s="24">
        <f>+'PIBTRIM CONSTANTE 07-22'!J28/'PIBTRIM CONSTANTE 07-22'!$V28*100</f>
        <v>16.395338839357652</v>
      </c>
      <c r="K28" s="24">
        <f>+'PIBTRIM CONSTANTE 07-22'!K28/'PIBTRIM CONSTANTE 07-22'!$V28*100</f>
        <v>7.4190180308667673</v>
      </c>
      <c r="L28" s="24">
        <f>+'PIBTRIM CONSTANTE 07-22'!L28/'PIBTRIM CONSTANTE 07-22'!$V28*100</f>
        <v>7.8273551121126923</v>
      </c>
      <c r="M28" s="24">
        <f>+'PIBTRIM CONSTANTE 07-22'!M28/'PIBTRIM CONSTANTE 07-22'!$V28*100</f>
        <v>1.007051086253298</v>
      </c>
      <c r="N28" s="24">
        <f>+'PIBTRIM CONSTANTE 07-22'!N28/'PIBTRIM CONSTANTE 07-22'!$V28*100</f>
        <v>1.2170594559233452</v>
      </c>
      <c r="O28" s="24">
        <f>+'PIBTRIM CONSTANTE 07-22'!O28/'PIBTRIM CONSTANTE 07-22'!$V28*100</f>
        <v>1.9233555883180573</v>
      </c>
      <c r="P28" s="24">
        <f>+'PIBTRIM CONSTANTE 07-22'!P28/'PIBTRIM CONSTANTE 07-22'!$V28*100</f>
        <v>0.73838888661742674</v>
      </c>
      <c r="Q28" s="24">
        <f>+'PIBTRIM CONSTANTE 07-22'!Q28/'PIBTRIM CONSTANTE 07-22'!$V28*100</f>
        <v>6.7494143636044415</v>
      </c>
      <c r="R28" s="24">
        <f>+'PIBTRIM CONSTANTE 07-22'!R28/'PIBTRIM CONSTANTE 07-22'!$V28*100</f>
        <v>0.61401631123628198</v>
      </c>
      <c r="S28" s="24">
        <f>+'PIBTRIM CONSTANTE 07-22'!S28/'PIBTRIM CONSTANTE 07-22'!$V28*100</f>
        <v>7.4282775796261067</v>
      </c>
      <c r="T28" s="25">
        <f>+'PIBTRIM CONSTANTE 07-22'!T28/'PIBTRIM CONSTANTE 07-22'!$V28*100</f>
        <v>94.987818281956876</v>
      </c>
      <c r="U28" s="24">
        <f>+'PIBTRIM CONSTANTE 07-22'!U28/'PIBTRIM CONSTANTE 07-22'!$V28*100</f>
        <v>4.9754742211757463</v>
      </c>
      <c r="V28" s="26">
        <f>+'PIBTRIM CONSTANTE 07-22'!V28/'PIBTRIM CONSTANTE 07-22'!$V28*100</f>
        <v>100</v>
      </c>
      <c r="AW28" s="28"/>
    </row>
    <row r="29" spans="1:49" s="9" customFormat="1" ht="12.75" customHeight="1">
      <c r="A29" s="22">
        <v>2011</v>
      </c>
      <c r="B29" s="19">
        <f>+'PIBTRIM CONSTANTE 07-22'!B29/'PIBTRIM CONSTANTE 07-22'!$V29*100</f>
        <v>2.5635017413860384</v>
      </c>
      <c r="C29" s="19">
        <f>+'PIBTRIM CONSTANTE 07-22'!C29/'PIBTRIM CONSTANTE 07-22'!$V29*100</f>
        <v>0.55338143135137119</v>
      </c>
      <c r="D29" s="19">
        <f>+'PIBTRIM CONSTANTE 07-22'!D29/'PIBTRIM CONSTANTE 07-22'!$V29*100</f>
        <v>1.1970362461181872</v>
      </c>
      <c r="E29" s="19">
        <f>+'PIBTRIM CONSTANTE 07-22'!E29/'PIBTRIM CONSTANTE 07-22'!$V29*100</f>
        <v>6.1382818496452867</v>
      </c>
      <c r="F29" s="19">
        <f>+'PIBTRIM CONSTANTE 07-22'!F29/'PIBTRIM CONSTANTE 07-22'!$V29*100</f>
        <v>3.3986703133462677</v>
      </c>
      <c r="G29" s="19">
        <f>+'PIBTRIM CONSTANTE 07-22'!G29/'PIBTRIM CONSTANTE 07-22'!$V29*100</f>
        <v>8.7706785112074037</v>
      </c>
      <c r="H29" s="19">
        <f>+'PIBTRIM CONSTANTE 07-22'!H29/'PIBTRIM CONSTANTE 07-22'!$V29*100</f>
        <v>20.17505467008856</v>
      </c>
      <c r="I29" s="19">
        <f>+'PIBTRIM CONSTANTE 07-22'!I29/'PIBTRIM CONSTANTE 07-22'!$V29*100</f>
        <v>2.8870494609831754</v>
      </c>
      <c r="J29" s="19">
        <f>+'PIBTRIM CONSTANTE 07-22'!J29/'PIBTRIM CONSTANTE 07-22'!$V29*100</f>
        <v>15.070221710970918</v>
      </c>
      <c r="K29" s="19">
        <f>+'PIBTRIM CONSTANTE 07-22'!K29/'PIBTRIM CONSTANTE 07-22'!$V29*100</f>
        <v>7.2752935354394355</v>
      </c>
      <c r="L29" s="19">
        <f>+'PIBTRIM CONSTANTE 07-22'!L29/'PIBTRIM CONSTANTE 07-22'!$V29*100</f>
        <v>8.0803387237405087</v>
      </c>
      <c r="M29" s="19">
        <f>+'PIBTRIM CONSTANTE 07-22'!M29/'PIBTRIM CONSTANTE 07-22'!$V29*100</f>
        <v>1.0118518042777858</v>
      </c>
      <c r="N29" s="19">
        <f>+'PIBTRIM CONSTANTE 07-22'!N29/'PIBTRIM CONSTANTE 07-22'!$V29*100</f>
        <v>1.2168019166571811</v>
      </c>
      <c r="O29" s="19">
        <f>+'PIBTRIM CONSTANTE 07-22'!O29/'PIBTRIM CONSTANTE 07-22'!$V29*100</f>
        <v>1.9745743589184854</v>
      </c>
      <c r="P29" s="19">
        <f>+'PIBTRIM CONSTANTE 07-22'!P29/'PIBTRIM CONSTANTE 07-22'!$V29*100</f>
        <v>0.87069660315751851</v>
      </c>
      <c r="Q29" s="19">
        <f>+'PIBTRIM CONSTANTE 07-22'!Q29/'PIBTRIM CONSTANTE 07-22'!$V29*100</f>
        <v>6.5630914469230639</v>
      </c>
      <c r="R29" s="19">
        <f>+'PIBTRIM CONSTANTE 07-22'!R29/'PIBTRIM CONSTANTE 07-22'!$V29*100</f>
        <v>0.60968223252944109</v>
      </c>
      <c r="S29" s="19">
        <f>+'PIBTRIM CONSTANTE 07-22'!S29/'PIBTRIM CONSTANTE 07-22'!$V29*100</f>
        <v>7.4114705830912229</v>
      </c>
      <c r="T29" s="20">
        <f>+'PIBTRIM CONSTANTE 07-22'!T29/'PIBTRIM CONSTANTE 07-22'!$V29*100</f>
        <v>95.73847125602002</v>
      </c>
      <c r="U29" s="19">
        <f>+'PIBTRIM CONSTANTE 07-22'!U29/'PIBTRIM CONSTANTE 07-22'!$V29*100</f>
        <v>4.2373798612797575</v>
      </c>
      <c r="V29" s="21">
        <f>+'PIBTRIM CONSTANTE 07-22'!V29/'PIBTRIM CONSTANTE 07-22'!$V29*100</f>
        <v>100</v>
      </c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W29" s="28"/>
    </row>
    <row r="30" spans="1:49" s="9" customFormat="1" ht="12.75" customHeight="1">
      <c r="A30" s="18" t="s">
        <v>14</v>
      </c>
      <c r="B30" s="19">
        <f>+'PIBTRIM CONSTANTE 07-22'!B30/'PIBTRIM CONSTANTE 07-22'!$V30*100</f>
        <v>2.4585071831410175</v>
      </c>
      <c r="C30" s="19">
        <f>+'PIBTRIM CONSTANTE 07-22'!C30/'PIBTRIM CONSTANTE 07-22'!$V30*100</f>
        <v>0.48647624955636615</v>
      </c>
      <c r="D30" s="19">
        <f>+'PIBTRIM CONSTANTE 07-22'!D30/'PIBTRIM CONSTANTE 07-22'!$V30*100</f>
        <v>1.3915192112114858</v>
      </c>
      <c r="E30" s="19">
        <f>+'PIBTRIM CONSTANTE 07-22'!E30/'PIBTRIM CONSTANTE 07-22'!$V30*100</f>
        <v>6.3697475984121636</v>
      </c>
      <c r="F30" s="19">
        <f>+'PIBTRIM CONSTANTE 07-22'!F30/'PIBTRIM CONSTANTE 07-22'!$V30*100</f>
        <v>3.1919868535247651</v>
      </c>
      <c r="G30" s="19">
        <f>+'PIBTRIM CONSTANTE 07-22'!G30/'PIBTRIM CONSTANTE 07-22'!$V30*100</f>
        <v>9.9205037891553527</v>
      </c>
      <c r="H30" s="19">
        <f>+'PIBTRIM CONSTANTE 07-22'!H30/'PIBTRIM CONSTANTE 07-22'!$V30*100</f>
        <v>18.353618710464392</v>
      </c>
      <c r="I30" s="19">
        <f>+'PIBTRIM CONSTANTE 07-22'!I30/'PIBTRIM CONSTANTE 07-22'!$V30*100</f>
        <v>2.9756575474427303</v>
      </c>
      <c r="J30" s="19">
        <f>+'PIBTRIM CONSTANTE 07-22'!J30/'PIBTRIM CONSTANTE 07-22'!$V30*100</f>
        <v>15.036638940169819</v>
      </c>
      <c r="K30" s="19">
        <f>+'PIBTRIM CONSTANTE 07-22'!K30/'PIBTRIM CONSTANTE 07-22'!$V30*100</f>
        <v>7.3668576404940067</v>
      </c>
      <c r="L30" s="19">
        <f>+'PIBTRIM CONSTANTE 07-22'!L30/'PIBTRIM CONSTANTE 07-22'!$V30*100</f>
        <v>7.544326108935608</v>
      </c>
      <c r="M30" s="19">
        <f>+'PIBTRIM CONSTANTE 07-22'!M30/'PIBTRIM CONSTANTE 07-22'!$V30*100</f>
        <v>1.0605310484075408</v>
      </c>
      <c r="N30" s="19">
        <f>+'PIBTRIM CONSTANTE 07-22'!N30/'PIBTRIM CONSTANTE 07-22'!$V30*100</f>
        <v>1.2279338739453443</v>
      </c>
      <c r="O30" s="19">
        <f>+'PIBTRIM CONSTANTE 07-22'!O30/'PIBTRIM CONSTANTE 07-22'!$V30*100</f>
        <v>1.9616074011553866</v>
      </c>
      <c r="P30" s="19">
        <f>+'PIBTRIM CONSTANTE 07-22'!P30/'PIBTRIM CONSTANTE 07-22'!$V30*100</f>
        <v>1.0289025615942786</v>
      </c>
      <c r="Q30" s="19">
        <f>+'PIBTRIM CONSTANTE 07-22'!Q30/'PIBTRIM CONSTANTE 07-22'!$V30*100</f>
        <v>6.7575059871935199</v>
      </c>
      <c r="R30" s="19">
        <f>+'PIBTRIM CONSTANTE 07-22'!R30/'PIBTRIM CONSTANTE 07-22'!$V30*100</f>
        <v>0.61922343937798796</v>
      </c>
      <c r="S30" s="19">
        <f>+'PIBTRIM CONSTANTE 07-22'!S30/'PIBTRIM CONSTANTE 07-22'!$V30*100</f>
        <v>7.4947434975946843</v>
      </c>
      <c r="T30" s="20">
        <f>+'PIBTRIM CONSTANTE 07-22'!T30/'PIBTRIM CONSTANTE 07-22'!$V30*100</f>
        <v>95.28671424609081</v>
      </c>
      <c r="U30" s="19">
        <f>+'PIBTRIM CONSTANTE 07-22'!U30/'PIBTRIM CONSTANTE 07-22'!$V30*100</f>
        <v>4.6991938538438829</v>
      </c>
      <c r="V30" s="21">
        <f>+'PIBTRIM CONSTANTE 07-22'!V30/'PIBTRIM CONSTANTE 07-22'!$V30*100</f>
        <v>100</v>
      </c>
      <c r="AW30" s="28"/>
    </row>
    <row r="31" spans="1:49" s="9" customFormat="1" ht="12.75" customHeight="1">
      <c r="A31" s="22" t="s">
        <v>33</v>
      </c>
      <c r="B31" s="19">
        <f>+'PIBTRIM CONSTANTE 07-22'!B31/'PIBTRIM CONSTANTE 07-22'!$V31*100</f>
        <v>2.4875934573715397</v>
      </c>
      <c r="C31" s="19">
        <f>+'PIBTRIM CONSTANTE 07-22'!C31/'PIBTRIM CONSTANTE 07-22'!$V31*100</f>
        <v>0.49605755422539899</v>
      </c>
      <c r="D31" s="19">
        <f>+'PIBTRIM CONSTANTE 07-22'!D31/'PIBTRIM CONSTANTE 07-22'!$V31*100</f>
        <v>1.2250950468322195</v>
      </c>
      <c r="E31" s="19">
        <f>+'PIBTRIM CONSTANTE 07-22'!E31/'PIBTRIM CONSTANTE 07-22'!$V31*100</f>
        <v>6.4502647545697736</v>
      </c>
      <c r="F31" s="19">
        <f>+'PIBTRIM CONSTANTE 07-22'!F31/'PIBTRIM CONSTANTE 07-22'!$V31*100</f>
        <v>3.4364723188860595</v>
      </c>
      <c r="G31" s="19">
        <f>+'PIBTRIM CONSTANTE 07-22'!G31/'PIBTRIM CONSTANTE 07-22'!$V31*100</f>
        <v>8.9107353049256357</v>
      </c>
      <c r="H31" s="19">
        <f>+'PIBTRIM CONSTANTE 07-22'!H31/'PIBTRIM CONSTANTE 07-22'!$V31*100</f>
        <v>19.801107431209893</v>
      </c>
      <c r="I31" s="19">
        <f>+'PIBTRIM CONSTANTE 07-22'!I31/'PIBTRIM CONSTANTE 07-22'!$V31*100</f>
        <v>2.7108616451763807</v>
      </c>
      <c r="J31" s="19">
        <f>+'PIBTRIM CONSTANTE 07-22'!J31/'PIBTRIM CONSTANTE 07-22'!$V31*100</f>
        <v>15.038106226136216</v>
      </c>
      <c r="K31" s="19">
        <f>+'PIBTRIM CONSTANTE 07-22'!K31/'PIBTRIM CONSTANTE 07-22'!$V31*100</f>
        <v>7.2032024862081476</v>
      </c>
      <c r="L31" s="19">
        <f>+'PIBTRIM CONSTANTE 07-22'!L31/'PIBTRIM CONSTANTE 07-22'!$V31*100</f>
        <v>8.0846969642175956</v>
      </c>
      <c r="M31" s="19">
        <f>+'PIBTRIM CONSTANTE 07-22'!M31/'PIBTRIM CONSTANTE 07-22'!$V31*100</f>
        <v>1.0285414642170114</v>
      </c>
      <c r="N31" s="19">
        <f>+'PIBTRIM CONSTANTE 07-22'!N31/'PIBTRIM CONSTANTE 07-22'!$V31*100</f>
        <v>1.2127584988025093</v>
      </c>
      <c r="O31" s="19">
        <f>+'PIBTRIM CONSTANTE 07-22'!O31/'PIBTRIM CONSTANTE 07-22'!$V31*100</f>
        <v>1.9774203257315308</v>
      </c>
      <c r="P31" s="19">
        <f>+'PIBTRIM CONSTANTE 07-22'!P31/'PIBTRIM CONSTANTE 07-22'!$V31*100</f>
        <v>0.90348444778344617</v>
      </c>
      <c r="Q31" s="19">
        <f>+'PIBTRIM CONSTANTE 07-22'!Q31/'PIBTRIM CONSTANTE 07-22'!$V31*100</f>
        <v>6.6586153435159918</v>
      </c>
      <c r="R31" s="19">
        <f>+'PIBTRIM CONSTANTE 07-22'!R31/'PIBTRIM CONSTANTE 07-22'!$V31*100</f>
        <v>0.61532543405400553</v>
      </c>
      <c r="S31" s="19">
        <f>+'PIBTRIM CONSTANTE 07-22'!S31/'PIBTRIM CONSTANTE 07-22'!$V31*100</f>
        <v>7.4616721243010744</v>
      </c>
      <c r="T31" s="20">
        <f>+'PIBTRIM CONSTANTE 07-22'!T31/'PIBTRIM CONSTANTE 07-22'!$V31*100</f>
        <v>95.64083846529843</v>
      </c>
      <c r="U31" s="19">
        <f>+'PIBTRIM CONSTANTE 07-22'!U31/'PIBTRIM CONSTANTE 07-22'!$V31*100</f>
        <v>4.3372007293437189</v>
      </c>
      <c r="V31" s="21">
        <f>+'PIBTRIM CONSTANTE 07-22'!V31/'PIBTRIM CONSTANTE 07-22'!$V31*100</f>
        <v>100</v>
      </c>
      <c r="AW31" s="28"/>
    </row>
    <row r="32" spans="1:49" s="9" customFormat="1" ht="12.75" customHeight="1">
      <c r="A32" s="22" t="s">
        <v>34</v>
      </c>
      <c r="B32" s="19">
        <f>+'PIBTRIM CONSTANTE 07-22'!B32/'PIBTRIM CONSTANTE 07-22'!$V32*100</f>
        <v>2.903166508572804</v>
      </c>
      <c r="C32" s="19">
        <f>+'PIBTRIM CONSTANTE 07-22'!C32/'PIBTRIM CONSTANTE 07-22'!$V32*100</f>
        <v>0.63289004157325413</v>
      </c>
      <c r="D32" s="19">
        <f>+'PIBTRIM CONSTANTE 07-22'!D32/'PIBTRIM CONSTANTE 07-22'!$V32*100</f>
        <v>1.0949786759110121</v>
      </c>
      <c r="E32" s="19">
        <f>+'PIBTRIM CONSTANTE 07-22'!E32/'PIBTRIM CONSTANTE 07-22'!$V32*100</f>
        <v>6.1318548555399461</v>
      </c>
      <c r="F32" s="19">
        <f>+'PIBTRIM CONSTANTE 07-22'!F32/'PIBTRIM CONSTANTE 07-22'!$V32*100</f>
        <v>3.5152870761555004</v>
      </c>
      <c r="G32" s="19">
        <f>+'PIBTRIM CONSTANTE 07-22'!G32/'PIBTRIM CONSTANTE 07-22'!$V32*100</f>
        <v>8.1164760106143028</v>
      </c>
      <c r="H32" s="19">
        <f>+'PIBTRIM CONSTANTE 07-22'!H32/'PIBTRIM CONSTANTE 07-22'!$V32*100</f>
        <v>21.329863844877043</v>
      </c>
      <c r="I32" s="19">
        <f>+'PIBTRIM CONSTANTE 07-22'!I32/'PIBTRIM CONSTANTE 07-22'!$V32*100</f>
        <v>2.8294941968402956</v>
      </c>
      <c r="J32" s="19">
        <f>+'PIBTRIM CONSTANTE 07-22'!J32/'PIBTRIM CONSTANTE 07-22'!$V32*100</f>
        <v>14.908851598177433</v>
      </c>
      <c r="K32" s="19">
        <f>+'PIBTRIM CONSTANTE 07-22'!K32/'PIBTRIM CONSTANTE 07-22'!$V32*100</f>
        <v>7.1716007389530132</v>
      </c>
      <c r="L32" s="19">
        <f>+'PIBTRIM CONSTANTE 07-22'!L32/'PIBTRIM CONSTANTE 07-22'!$V32*100</f>
        <v>7.8322501187848097</v>
      </c>
      <c r="M32" s="19">
        <f>+'PIBTRIM CONSTANTE 07-22'!M32/'PIBTRIM CONSTANTE 07-22'!$V32*100</f>
        <v>1.0047250910683543</v>
      </c>
      <c r="N32" s="19">
        <f>+'PIBTRIM CONSTANTE 07-22'!N32/'PIBTRIM CONSTANTE 07-22'!$V32*100</f>
        <v>1.2647937832804734</v>
      </c>
      <c r="O32" s="19">
        <f>+'PIBTRIM CONSTANTE 07-22'!O32/'PIBTRIM CONSTANTE 07-22'!$V32*100</f>
        <v>2.0336788527588667</v>
      </c>
      <c r="P32" s="19">
        <f>+'PIBTRIM CONSTANTE 07-22'!P32/'PIBTRIM CONSTANTE 07-22'!$V32*100</f>
        <v>0.79497198622496446</v>
      </c>
      <c r="Q32" s="19">
        <f>+'PIBTRIM CONSTANTE 07-22'!Q32/'PIBTRIM CONSTANTE 07-22'!$V32*100</f>
        <v>6.5609953566717616</v>
      </c>
      <c r="R32" s="19">
        <f>+'PIBTRIM CONSTANTE 07-22'!R32/'PIBTRIM CONSTANTE 07-22'!$V32*100</f>
        <v>0.61272092402289124</v>
      </c>
      <c r="S32" s="19">
        <f>+'PIBTRIM CONSTANTE 07-22'!S32/'PIBTRIM CONSTANTE 07-22'!$V32*100</f>
        <v>7.5017681926583837</v>
      </c>
      <c r="T32" s="20">
        <f>+'PIBTRIM CONSTANTE 07-22'!T32/'PIBTRIM CONSTANTE 07-22'!$V32*100</f>
        <v>96.197127894790114</v>
      </c>
      <c r="U32" s="19">
        <f>+'PIBTRIM CONSTANTE 07-22'!U32/'PIBTRIM CONSTANTE 07-22'!$V32*100</f>
        <v>3.7684945519082467</v>
      </c>
      <c r="V32" s="21">
        <f>+'PIBTRIM CONSTANTE 07-22'!V32/'PIBTRIM CONSTANTE 07-22'!$V32*100</f>
        <v>100</v>
      </c>
      <c r="AW32" s="28"/>
    </row>
    <row r="33" spans="1:49" s="9" customFormat="1" ht="12.75" customHeight="1">
      <c r="A33" s="18" t="s">
        <v>35</v>
      </c>
      <c r="B33" s="19">
        <f>+'PIBTRIM CONSTANTE 07-22'!B33/'PIBTRIM CONSTANTE 07-22'!$V33*100</f>
        <v>2.4066601511001284</v>
      </c>
      <c r="C33" s="19">
        <f>+'PIBTRIM CONSTANTE 07-22'!C33/'PIBTRIM CONSTANTE 07-22'!$V33*100</f>
        <v>0.59227099091089364</v>
      </c>
      <c r="D33" s="19">
        <f>+'PIBTRIM CONSTANTE 07-22'!D33/'PIBTRIM CONSTANTE 07-22'!$V33*100</f>
        <v>1.0904448889847702</v>
      </c>
      <c r="E33" s="19">
        <f>+'PIBTRIM CONSTANTE 07-22'!E33/'PIBTRIM CONSTANTE 07-22'!$V33*100</f>
        <v>5.6416171461818561</v>
      </c>
      <c r="F33" s="19">
        <f>+'PIBTRIM CONSTANTE 07-22'!F33/'PIBTRIM CONSTANTE 07-22'!$V33*100</f>
        <v>3.4410199585531522</v>
      </c>
      <c r="G33" s="19">
        <f>+'PIBTRIM CONSTANTE 07-22'!G33/'PIBTRIM CONSTANTE 07-22'!$V33*100</f>
        <v>8.2130323315922169</v>
      </c>
      <c r="H33" s="19">
        <f>+'PIBTRIM CONSTANTE 07-22'!H33/'PIBTRIM CONSTANTE 07-22'!$V33*100</f>
        <v>21.087568451583238</v>
      </c>
      <c r="I33" s="19">
        <f>+'PIBTRIM CONSTANTE 07-22'!I33/'PIBTRIM CONSTANTE 07-22'!$V33*100</f>
        <v>3.0255163967827481</v>
      </c>
      <c r="J33" s="19">
        <f>+'PIBTRIM CONSTANTE 07-22'!J33/'PIBTRIM CONSTANTE 07-22'!$V33*100</f>
        <v>15.284642003395065</v>
      </c>
      <c r="K33" s="19">
        <f>+'PIBTRIM CONSTANTE 07-22'!K33/'PIBTRIM CONSTANTE 07-22'!$V33*100</f>
        <v>7.3577961259618085</v>
      </c>
      <c r="L33" s="19">
        <f>+'PIBTRIM CONSTANTE 07-22'!L33/'PIBTRIM CONSTANTE 07-22'!$V33*100</f>
        <v>8.8021980775810036</v>
      </c>
      <c r="M33" s="19">
        <f>+'PIBTRIM CONSTANTE 07-22'!M33/'PIBTRIM CONSTANTE 07-22'!$V33*100</f>
        <v>0.95859455525265802</v>
      </c>
      <c r="N33" s="19">
        <f>+'PIBTRIM CONSTANTE 07-22'!N33/'PIBTRIM CONSTANTE 07-22'!$V33*100</f>
        <v>1.1646847577146271</v>
      </c>
      <c r="O33" s="19">
        <f>+'PIBTRIM CONSTANTE 07-22'!O33/'PIBTRIM CONSTANTE 07-22'!$V33*100</f>
        <v>1.9274445904454336</v>
      </c>
      <c r="P33" s="19">
        <f>+'PIBTRIM CONSTANTE 07-22'!P33/'PIBTRIM CONSTANTE 07-22'!$V33*100</f>
        <v>0.76773094850523305</v>
      </c>
      <c r="Q33" s="19">
        <f>+'PIBTRIM CONSTANTE 07-22'!Q33/'PIBTRIM CONSTANTE 07-22'!$V33*100</f>
        <v>6.2983083497312045</v>
      </c>
      <c r="R33" s="19">
        <f>+'PIBTRIM CONSTANTE 07-22'!R33/'PIBTRIM CONSTANTE 07-22'!$V33*100</f>
        <v>0.59280215122651736</v>
      </c>
      <c r="S33" s="19">
        <f>+'PIBTRIM CONSTANTE 07-22'!S33/'PIBTRIM CONSTANTE 07-22'!$V33*100</f>
        <v>7.2024930213706222</v>
      </c>
      <c r="T33" s="20">
        <f>+'PIBTRIM CONSTANTE 07-22'!T33/'PIBTRIM CONSTANTE 07-22'!$V33*100</f>
        <v>95.805249934081644</v>
      </c>
      <c r="U33" s="19">
        <f>+'PIBTRIM CONSTANTE 07-22'!U33/'PIBTRIM CONSTANTE 07-22'!$V33*100</f>
        <v>4.1691181758156981</v>
      </c>
      <c r="V33" s="21">
        <f>+'PIBTRIM CONSTANTE 07-22'!V33/'PIBTRIM CONSTANTE 07-22'!$V33*100</f>
        <v>100</v>
      </c>
      <c r="AW33" s="28"/>
    </row>
    <row r="34" spans="1:49" s="9" customFormat="1" ht="12.75" customHeight="1">
      <c r="A34" s="23">
        <v>2012</v>
      </c>
      <c r="B34" s="24">
        <f>+'PIBTRIM CONSTANTE 07-22'!B34/'PIBTRIM CONSTANTE 07-22'!$V34*100</f>
        <v>2.3774589629802971</v>
      </c>
      <c r="C34" s="24">
        <f>+'PIBTRIM CONSTANTE 07-22'!C34/'PIBTRIM CONSTANTE 07-22'!$V34*100</f>
        <v>0.47935723447483142</v>
      </c>
      <c r="D34" s="24">
        <f>+'PIBTRIM CONSTANTE 07-22'!D34/'PIBTRIM CONSTANTE 07-22'!$V34*100</f>
        <v>1.3654738731388094</v>
      </c>
      <c r="E34" s="24">
        <f>+'PIBTRIM CONSTANTE 07-22'!E34/'PIBTRIM CONSTANTE 07-22'!$V34*100</f>
        <v>6.0472585528778087</v>
      </c>
      <c r="F34" s="24">
        <f>+'PIBTRIM CONSTANTE 07-22'!F34/'PIBTRIM CONSTANTE 07-22'!$V34*100</f>
        <v>3.5515706100006823</v>
      </c>
      <c r="G34" s="24">
        <f>+'PIBTRIM CONSTANTE 07-22'!G34/'PIBTRIM CONSTANTE 07-22'!$V34*100</f>
        <v>10.590148503486342</v>
      </c>
      <c r="H34" s="24">
        <f>+'PIBTRIM CONSTANTE 07-22'!H34/'PIBTRIM CONSTANTE 07-22'!$V34*100</f>
        <v>20.485895185409316</v>
      </c>
      <c r="I34" s="24">
        <f>+'PIBTRIM CONSTANTE 07-22'!I34/'PIBTRIM CONSTANTE 07-22'!$V34*100</f>
        <v>2.8651673801628132</v>
      </c>
      <c r="J34" s="24">
        <f>+'PIBTRIM CONSTANTE 07-22'!J34/'PIBTRIM CONSTANTE 07-22'!$V34*100</f>
        <v>14.426224124066058</v>
      </c>
      <c r="K34" s="24">
        <f>+'PIBTRIM CONSTANTE 07-22'!K34/'PIBTRIM CONSTANTE 07-22'!$V34*100</f>
        <v>7.0689072474162273</v>
      </c>
      <c r="L34" s="24">
        <f>+'PIBTRIM CONSTANTE 07-22'!L34/'PIBTRIM CONSTANTE 07-22'!$V34*100</f>
        <v>7.8692071586938885</v>
      </c>
      <c r="M34" s="24">
        <f>+'PIBTRIM CONSTANTE 07-22'!M34/'PIBTRIM CONSTANTE 07-22'!$V34*100</f>
        <v>1.0125792709410968</v>
      </c>
      <c r="N34" s="24">
        <f>+'PIBTRIM CONSTANTE 07-22'!N34/'PIBTRIM CONSTANTE 07-22'!$V34*100</f>
        <v>1.1617187269428348</v>
      </c>
      <c r="O34" s="24">
        <f>+'PIBTRIM CONSTANTE 07-22'!O34/'PIBTRIM CONSTANTE 07-22'!$V34*100</f>
        <v>1.9123000450010565</v>
      </c>
      <c r="P34" s="24">
        <f>+'PIBTRIM CONSTANTE 07-22'!P34/'PIBTRIM CONSTANTE 07-22'!$V34*100</f>
        <v>0.88267887658767152</v>
      </c>
      <c r="Q34" s="24">
        <f>+'PIBTRIM CONSTANTE 07-22'!Q34/'PIBTRIM CONSTANTE 07-22'!$V34*100</f>
        <v>6.1369766341873788</v>
      </c>
      <c r="R34" s="24">
        <f>+'PIBTRIM CONSTANTE 07-22'!R34/'PIBTRIM CONSTANTE 07-22'!$V34*100</f>
        <v>0.59094575087383805</v>
      </c>
      <c r="S34" s="24">
        <f>+'PIBTRIM CONSTANTE 07-22'!S34/'PIBTRIM CONSTANTE 07-22'!$V34*100</f>
        <v>6.9387652629453793</v>
      </c>
      <c r="T34" s="25">
        <f>+'PIBTRIM CONSTANTE 07-22'!T34/'PIBTRIM CONSTANTE 07-22'!$V34*100</f>
        <v>95.741167791780143</v>
      </c>
      <c r="U34" s="24">
        <f>+'PIBTRIM CONSTANTE 07-22'!U34/'PIBTRIM CONSTANTE 07-22'!$V34*100</f>
        <v>4.2347450205665016</v>
      </c>
      <c r="V34" s="26">
        <f>+'PIBTRIM CONSTANTE 07-22'!V34/'PIBTRIM CONSTANTE 07-22'!$V34*100</f>
        <v>100</v>
      </c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W34" s="28"/>
    </row>
    <row r="35" spans="1:49" s="9" customFormat="1" ht="12.75" customHeight="1">
      <c r="A35" s="27" t="s">
        <v>14</v>
      </c>
      <c r="B35" s="24">
        <f>+'PIBTRIM CONSTANTE 07-22'!B35/'PIBTRIM CONSTANTE 07-22'!$V35*100</f>
        <v>2.2371924586210503</v>
      </c>
      <c r="C35" s="24">
        <f>+'PIBTRIM CONSTANTE 07-22'!C35/'PIBTRIM CONSTANTE 07-22'!$V35*100</f>
        <v>0.30240375880904125</v>
      </c>
      <c r="D35" s="24">
        <f>+'PIBTRIM CONSTANTE 07-22'!D35/'PIBTRIM CONSTANTE 07-22'!$V35*100</f>
        <v>1.4439532530296106</v>
      </c>
      <c r="E35" s="24">
        <f>+'PIBTRIM CONSTANTE 07-22'!E35/'PIBTRIM CONSTANTE 07-22'!$V35*100</f>
        <v>6.1712445715428377</v>
      </c>
      <c r="F35" s="24">
        <f>+'PIBTRIM CONSTANTE 07-22'!F35/'PIBTRIM CONSTANTE 07-22'!$V35*100</f>
        <v>3.4047721165953773</v>
      </c>
      <c r="G35" s="24">
        <f>+'PIBTRIM CONSTANTE 07-22'!G35/'PIBTRIM CONSTANTE 07-22'!$V35*100</f>
        <v>11.021571797398826</v>
      </c>
      <c r="H35" s="24">
        <f>+'PIBTRIM CONSTANTE 07-22'!H35/'PIBTRIM CONSTANTE 07-22'!$V35*100</f>
        <v>20.215545774443424</v>
      </c>
      <c r="I35" s="24">
        <f>+'PIBTRIM CONSTANTE 07-22'!I35/'PIBTRIM CONSTANTE 07-22'!$V35*100</f>
        <v>3.0129981288984342</v>
      </c>
      <c r="J35" s="24">
        <f>+'PIBTRIM CONSTANTE 07-22'!J35/'PIBTRIM CONSTANTE 07-22'!$V35*100</f>
        <v>14.7453268847941</v>
      </c>
      <c r="K35" s="24">
        <f>+'PIBTRIM CONSTANTE 07-22'!K35/'PIBTRIM CONSTANTE 07-22'!$V35*100</f>
        <v>7.2082595978887012</v>
      </c>
      <c r="L35" s="24">
        <f>+'PIBTRIM CONSTANTE 07-22'!L35/'PIBTRIM CONSTANTE 07-22'!$V35*100</f>
        <v>7.3247946386939846</v>
      </c>
      <c r="M35" s="24">
        <f>+'PIBTRIM CONSTANTE 07-22'!M35/'PIBTRIM CONSTANTE 07-22'!$V35*100</f>
        <v>1.0292860700312856</v>
      </c>
      <c r="N35" s="24">
        <f>+'PIBTRIM CONSTANTE 07-22'!N35/'PIBTRIM CONSTANTE 07-22'!$V35*100</f>
        <v>1.1325657505250417</v>
      </c>
      <c r="O35" s="24">
        <f>+'PIBTRIM CONSTANTE 07-22'!O35/'PIBTRIM CONSTANTE 07-22'!$V35*100</f>
        <v>1.8267568458329515</v>
      </c>
      <c r="P35" s="24">
        <f>+'PIBTRIM CONSTANTE 07-22'!P35/'PIBTRIM CONSTANTE 07-22'!$V35*100</f>
        <v>0.96878929970716732</v>
      </c>
      <c r="Q35" s="24">
        <f>+'PIBTRIM CONSTANTE 07-22'!Q35/'PIBTRIM CONSTANTE 07-22'!$V35*100</f>
        <v>6.1920019585362187</v>
      </c>
      <c r="R35" s="24">
        <f>+'PIBTRIM CONSTANTE 07-22'!R35/'PIBTRIM CONSTANTE 07-22'!$V35*100</f>
        <v>0.59323410634910401</v>
      </c>
      <c r="S35" s="24">
        <f>+'PIBTRIM CONSTANTE 07-22'!S35/'PIBTRIM CONSTANTE 07-22'!$V35*100</f>
        <v>6.9385737525978435</v>
      </c>
      <c r="T35" s="25">
        <f>+'PIBTRIM CONSTANTE 07-22'!T35/'PIBTRIM CONSTANTE 07-22'!$V35*100</f>
        <v>95.76038046221295</v>
      </c>
      <c r="U35" s="24">
        <f>+'PIBTRIM CONSTANTE 07-22'!U35/'PIBTRIM CONSTANTE 07-22'!$V35*100</f>
        <v>4.2159654607759469</v>
      </c>
      <c r="V35" s="26">
        <f>+'PIBTRIM CONSTANTE 07-22'!V35/'PIBTRIM CONSTANTE 07-22'!$V35*100</f>
        <v>100</v>
      </c>
      <c r="AW35" s="28"/>
    </row>
    <row r="36" spans="1:49" s="9" customFormat="1" ht="12.75" customHeight="1">
      <c r="A36" s="23" t="s">
        <v>33</v>
      </c>
      <c r="B36" s="24">
        <f>+'PIBTRIM CONSTANTE 07-22'!B36/'PIBTRIM CONSTANTE 07-22'!$V36*100</f>
        <v>2.2987484942058738</v>
      </c>
      <c r="C36" s="24">
        <f>+'PIBTRIM CONSTANTE 07-22'!C36/'PIBTRIM CONSTANTE 07-22'!$V36*100</f>
        <v>0.32680769524423559</v>
      </c>
      <c r="D36" s="24">
        <f>+'PIBTRIM CONSTANTE 07-22'!D36/'PIBTRIM CONSTANTE 07-22'!$V36*100</f>
        <v>1.3600661276913419</v>
      </c>
      <c r="E36" s="24">
        <f>+'PIBTRIM CONSTANTE 07-22'!E36/'PIBTRIM CONSTANTE 07-22'!$V36*100</f>
        <v>6.2223098245643804</v>
      </c>
      <c r="F36" s="24">
        <f>+'PIBTRIM CONSTANTE 07-22'!F36/'PIBTRIM CONSTANTE 07-22'!$V36*100</f>
        <v>3.6167690323894193</v>
      </c>
      <c r="G36" s="24">
        <f>+'PIBTRIM CONSTANTE 07-22'!G36/'PIBTRIM CONSTANTE 07-22'!$V36*100</f>
        <v>10.512921728397156</v>
      </c>
      <c r="H36" s="24">
        <f>+'PIBTRIM CONSTANTE 07-22'!H36/'PIBTRIM CONSTANTE 07-22'!$V36*100</f>
        <v>20.238641858531704</v>
      </c>
      <c r="I36" s="24">
        <f>+'PIBTRIM CONSTANTE 07-22'!I36/'PIBTRIM CONSTANTE 07-22'!$V36*100</f>
        <v>2.7243871842074006</v>
      </c>
      <c r="J36" s="24">
        <f>+'PIBTRIM CONSTANTE 07-22'!J36/'PIBTRIM CONSTANTE 07-22'!$V36*100</f>
        <v>14.164896651622863</v>
      </c>
      <c r="K36" s="24">
        <f>+'PIBTRIM CONSTANTE 07-22'!K36/'PIBTRIM CONSTANTE 07-22'!$V36*100</f>
        <v>7.2165448599399369</v>
      </c>
      <c r="L36" s="24">
        <f>+'PIBTRIM CONSTANTE 07-22'!L36/'PIBTRIM CONSTANTE 07-22'!$V36*100</f>
        <v>8.625257681670881</v>
      </c>
      <c r="M36" s="24">
        <f>+'PIBTRIM CONSTANTE 07-22'!M36/'PIBTRIM CONSTANTE 07-22'!$V36*100</f>
        <v>1.0268031354451213</v>
      </c>
      <c r="N36" s="24">
        <f>+'PIBTRIM CONSTANTE 07-22'!N36/'PIBTRIM CONSTANTE 07-22'!$V36*100</f>
        <v>1.1591831172907581</v>
      </c>
      <c r="O36" s="24">
        <f>+'PIBTRIM CONSTANTE 07-22'!O36/'PIBTRIM CONSTANTE 07-22'!$V36*100</f>
        <v>1.9681763136463124</v>
      </c>
      <c r="P36" s="24">
        <f>+'PIBTRIM CONSTANTE 07-22'!P36/'PIBTRIM CONSTANTE 07-22'!$V36*100</f>
        <v>0.88183068511511908</v>
      </c>
      <c r="Q36" s="24">
        <f>+'PIBTRIM CONSTANTE 07-22'!Q36/'PIBTRIM CONSTANTE 07-22'!$V36*100</f>
        <v>6.183684084392338</v>
      </c>
      <c r="R36" s="24">
        <f>+'PIBTRIM CONSTANTE 07-22'!R36/'PIBTRIM CONSTANTE 07-22'!$V36*100</f>
        <v>0.59832782622711622</v>
      </c>
      <c r="S36" s="24">
        <f>+'PIBTRIM CONSTANTE 07-22'!S36/'PIBTRIM CONSTANTE 07-22'!$V36*100</f>
        <v>6.9412867541016983</v>
      </c>
      <c r="T36" s="25">
        <f>+'PIBTRIM CONSTANTE 07-22'!T36/'PIBTRIM CONSTANTE 07-22'!$V36*100</f>
        <v>95.935999507965846</v>
      </c>
      <c r="U36" s="24">
        <f>+'PIBTRIM CONSTANTE 07-22'!U36/'PIBTRIM CONSTANTE 07-22'!$V36*100</f>
        <v>4.0442501993586584</v>
      </c>
      <c r="V36" s="26">
        <f>+'PIBTRIM CONSTANTE 07-22'!V36/'PIBTRIM CONSTANTE 07-22'!$V36*100</f>
        <v>100</v>
      </c>
      <c r="AW36" s="28"/>
    </row>
    <row r="37" spans="1:49" s="9" customFormat="1" ht="12.75" customHeight="1">
      <c r="A37" s="23" t="s">
        <v>34</v>
      </c>
      <c r="B37" s="24">
        <f>+'PIBTRIM CONSTANTE 07-22'!B37/'PIBTRIM CONSTANTE 07-22'!$V37*100</f>
        <v>2.7084426173630338</v>
      </c>
      <c r="C37" s="24">
        <f>+'PIBTRIM CONSTANTE 07-22'!C37/'PIBTRIM CONSTANTE 07-22'!$V37*100</f>
        <v>0.57971511329927061</v>
      </c>
      <c r="D37" s="24">
        <f>+'PIBTRIM CONSTANTE 07-22'!D37/'PIBTRIM CONSTANTE 07-22'!$V37*100</f>
        <v>1.3557260426399733</v>
      </c>
      <c r="E37" s="24">
        <f>+'PIBTRIM CONSTANTE 07-22'!E37/'PIBTRIM CONSTANTE 07-22'!$V37*100</f>
        <v>6.1205773415590379</v>
      </c>
      <c r="F37" s="24">
        <f>+'PIBTRIM CONSTANTE 07-22'!F37/'PIBTRIM CONSTANTE 07-22'!$V37*100</f>
        <v>3.6453292338274141</v>
      </c>
      <c r="G37" s="24">
        <f>+'PIBTRIM CONSTANTE 07-22'!G37/'PIBTRIM CONSTANTE 07-22'!$V37*100</f>
        <v>10.575492698965411</v>
      </c>
      <c r="H37" s="24">
        <f>+'PIBTRIM CONSTANTE 07-22'!H37/'PIBTRIM CONSTANTE 07-22'!$V37*100</f>
        <v>20.452592571560242</v>
      </c>
      <c r="I37" s="24">
        <f>+'PIBTRIM CONSTANTE 07-22'!I37/'PIBTRIM CONSTANTE 07-22'!$V37*100</f>
        <v>2.8030838410283905</v>
      </c>
      <c r="J37" s="24">
        <f>+'PIBTRIM CONSTANTE 07-22'!J37/'PIBTRIM CONSTANTE 07-22'!$V37*100</f>
        <v>14.51848447906176</v>
      </c>
      <c r="K37" s="24">
        <f>+'PIBTRIM CONSTANTE 07-22'!K37/'PIBTRIM CONSTANTE 07-22'!$V37*100</f>
        <v>6.8510013742800675</v>
      </c>
      <c r="L37" s="24">
        <f>+'PIBTRIM CONSTANTE 07-22'!L37/'PIBTRIM CONSTANTE 07-22'!$V37*100</f>
        <v>7.6297339093891079</v>
      </c>
      <c r="M37" s="24">
        <f>+'PIBTRIM CONSTANTE 07-22'!M37/'PIBTRIM CONSTANTE 07-22'!$V37*100</f>
        <v>1.016899209124916</v>
      </c>
      <c r="N37" s="24">
        <f>+'PIBTRIM CONSTANTE 07-22'!N37/'PIBTRIM CONSTANTE 07-22'!$V37*100</f>
        <v>1.1975850459277517</v>
      </c>
      <c r="O37" s="24">
        <f>+'PIBTRIM CONSTANTE 07-22'!O37/'PIBTRIM CONSTANTE 07-22'!$V37*100</f>
        <v>1.9626572136226317</v>
      </c>
      <c r="P37" s="24">
        <f>+'PIBTRIM CONSTANTE 07-22'!P37/'PIBTRIM CONSTANTE 07-22'!$V37*100</f>
        <v>0.86006667672439563</v>
      </c>
      <c r="Q37" s="24">
        <f>+'PIBTRIM CONSTANTE 07-22'!Q37/'PIBTRIM CONSTANTE 07-22'!$V37*100</f>
        <v>6.153275864708454</v>
      </c>
      <c r="R37" s="24">
        <f>+'PIBTRIM CONSTANTE 07-22'!R37/'PIBTRIM CONSTANTE 07-22'!$V37*100</f>
        <v>0.59671206470827076</v>
      </c>
      <c r="S37" s="24">
        <f>+'PIBTRIM CONSTANTE 07-22'!S37/'PIBTRIM CONSTANTE 07-22'!$V37*100</f>
        <v>6.9462968301012742</v>
      </c>
      <c r="T37" s="25">
        <f>+'PIBTRIM CONSTANTE 07-22'!T37/'PIBTRIM CONSTANTE 07-22'!$V37*100</f>
        <v>95.931369476694101</v>
      </c>
      <c r="U37" s="24">
        <f>+'PIBTRIM CONSTANTE 07-22'!U37/'PIBTRIM CONSTANTE 07-22'!$V37*100</f>
        <v>4.0487811196973995</v>
      </c>
      <c r="V37" s="26">
        <f>+'PIBTRIM CONSTANTE 07-22'!V37/'PIBTRIM CONSTANTE 07-22'!$V37*100</f>
        <v>100</v>
      </c>
      <c r="AW37" s="28"/>
    </row>
    <row r="38" spans="1:49" s="9" customFormat="1" ht="12.75" customHeight="1">
      <c r="A38" s="27" t="s">
        <v>35</v>
      </c>
      <c r="B38" s="24">
        <f>+'PIBTRIM CONSTANTE 07-22'!B38/'PIBTRIM CONSTANTE 07-22'!$V38*100</f>
        <v>2.266174602104738</v>
      </c>
      <c r="C38" s="24">
        <f>+'PIBTRIM CONSTANTE 07-22'!C38/'PIBTRIM CONSTANTE 07-22'!$V38*100</f>
        <v>0.69432358559941576</v>
      </c>
      <c r="D38" s="24">
        <f>+'PIBTRIM CONSTANTE 07-22'!D38/'PIBTRIM CONSTANTE 07-22'!$V38*100</f>
        <v>1.3060425957428401</v>
      </c>
      <c r="E38" s="24">
        <f>+'PIBTRIM CONSTANTE 07-22'!E38/'PIBTRIM CONSTANTE 07-22'!$V38*100</f>
        <v>5.6939312484469982</v>
      </c>
      <c r="F38" s="24">
        <f>+'PIBTRIM CONSTANTE 07-22'!F38/'PIBTRIM CONSTANTE 07-22'!$V38*100</f>
        <v>3.5379002719198263</v>
      </c>
      <c r="G38" s="24">
        <f>+'PIBTRIM CONSTANTE 07-22'!G38/'PIBTRIM CONSTANTE 07-22'!$V38*100</f>
        <v>10.27108485246614</v>
      </c>
      <c r="H38" s="24">
        <f>+'PIBTRIM CONSTANTE 07-22'!H38/'PIBTRIM CONSTANTE 07-22'!$V38*100</f>
        <v>21.007139530181291</v>
      </c>
      <c r="I38" s="24">
        <f>+'PIBTRIM CONSTANTE 07-22'!I38/'PIBTRIM CONSTANTE 07-22'!$V38*100</f>
        <v>2.9191267379781358</v>
      </c>
      <c r="J38" s="24">
        <f>+'PIBTRIM CONSTANTE 07-22'!J38/'PIBTRIM CONSTANTE 07-22'!$V38*100</f>
        <v>14.284869970413755</v>
      </c>
      <c r="K38" s="24">
        <f>+'PIBTRIM CONSTANTE 07-22'!K38/'PIBTRIM CONSTANTE 07-22'!$V38*100</f>
        <v>7.0069906432619105</v>
      </c>
      <c r="L38" s="24">
        <f>+'PIBTRIM CONSTANTE 07-22'!L38/'PIBTRIM CONSTANTE 07-22'!$V38*100</f>
        <v>7.8949552484148064</v>
      </c>
      <c r="M38" s="24">
        <f>+'PIBTRIM CONSTANTE 07-22'!M38/'PIBTRIM CONSTANTE 07-22'!$V38*100</f>
        <v>0.97919556799856755</v>
      </c>
      <c r="N38" s="24">
        <f>+'PIBTRIM CONSTANTE 07-22'!N38/'PIBTRIM CONSTANTE 07-22'!$V38*100</f>
        <v>1.1571179516379071</v>
      </c>
      <c r="O38" s="24">
        <f>+'PIBTRIM CONSTANTE 07-22'!O38/'PIBTRIM CONSTANTE 07-22'!$V38*100</f>
        <v>1.8914800466378217</v>
      </c>
      <c r="P38" s="24">
        <f>+'PIBTRIM CONSTANTE 07-22'!P38/'PIBTRIM CONSTANTE 07-22'!$V38*100</f>
        <v>0.82409664370655999</v>
      </c>
      <c r="Q38" s="24">
        <f>+'PIBTRIM CONSTANTE 07-22'!Q38/'PIBTRIM CONSTANTE 07-22'!$V38*100</f>
        <v>6.0251669193385</v>
      </c>
      <c r="R38" s="24">
        <f>+'PIBTRIM CONSTANTE 07-22'!R38/'PIBTRIM CONSTANTE 07-22'!$V38*100</f>
        <v>0.57624519261239204</v>
      </c>
      <c r="S38" s="24">
        <f>+'PIBTRIM CONSTANTE 07-22'!S38/'PIBTRIM CONSTANTE 07-22'!$V38*100</f>
        <v>6.929315432028595</v>
      </c>
      <c r="T38" s="25">
        <f>+'PIBTRIM CONSTANTE 07-22'!T38/'PIBTRIM CONSTANTE 07-22'!$V38*100</f>
        <v>95.355444885181029</v>
      </c>
      <c r="U38" s="24">
        <f>+'PIBTRIM CONSTANTE 07-22'!U38/'PIBTRIM CONSTANTE 07-22'!$V38*100</f>
        <v>4.6118729270262957</v>
      </c>
      <c r="V38" s="26">
        <f>+'PIBTRIM CONSTANTE 07-22'!V38/'PIBTRIM CONSTANTE 07-22'!$V38*100</f>
        <v>100</v>
      </c>
      <c r="AW38" s="28"/>
    </row>
    <row r="39" spans="1:49" s="9" customFormat="1" ht="12.75" customHeight="1">
      <c r="A39" s="22">
        <v>2013</v>
      </c>
      <c r="B39" s="19">
        <f>+'PIBTRIM CONSTANTE 07-22'!B39/'PIBTRIM CONSTANTE 07-22'!$V39*100</f>
        <v>2.3016928843544755</v>
      </c>
      <c r="C39" s="19">
        <f>+'PIBTRIM CONSTANTE 07-22'!C39/'PIBTRIM CONSTANTE 07-22'!$V39*100</f>
        <v>0.49518792856618893</v>
      </c>
      <c r="D39" s="19">
        <f>+'PIBTRIM CONSTANTE 07-22'!D39/'PIBTRIM CONSTANTE 07-22'!$V39*100</f>
        <v>1.5679917832806054</v>
      </c>
      <c r="E39" s="19">
        <f>+'PIBTRIM CONSTANTE 07-22'!E39/'PIBTRIM CONSTANTE 07-22'!$V39*100</f>
        <v>5.8758845869997263</v>
      </c>
      <c r="F39" s="19">
        <f>+'PIBTRIM CONSTANTE 07-22'!F39/'PIBTRIM CONSTANTE 07-22'!$V39*100</f>
        <v>3.4902092665181699</v>
      </c>
      <c r="G39" s="19">
        <f>+'PIBTRIM CONSTANTE 07-22'!G39/'PIBTRIM CONSTANTE 07-22'!$V39*100</f>
        <v>12.547128652724442</v>
      </c>
      <c r="H39" s="19">
        <f>+'PIBTRIM CONSTANTE 07-22'!H39/'PIBTRIM CONSTANTE 07-22'!$V39*100</f>
        <v>19.660102009036997</v>
      </c>
      <c r="I39" s="19">
        <f>+'PIBTRIM CONSTANTE 07-22'!I39/'PIBTRIM CONSTANTE 07-22'!$V39*100</f>
        <v>2.7497193306984631</v>
      </c>
      <c r="J39" s="19">
        <f>+'PIBTRIM CONSTANTE 07-22'!J39/'PIBTRIM CONSTANTE 07-22'!$V39*100</f>
        <v>13.811268928190495</v>
      </c>
      <c r="K39" s="19">
        <f>+'PIBTRIM CONSTANTE 07-22'!K39/'PIBTRIM CONSTANTE 07-22'!$V39*100</f>
        <v>7.1521030637342387</v>
      </c>
      <c r="L39" s="19">
        <f>+'PIBTRIM CONSTANTE 07-22'!L39/'PIBTRIM CONSTANTE 07-22'!$V39*100</f>
        <v>7.7597633246685849</v>
      </c>
      <c r="M39" s="19">
        <f>+'PIBTRIM CONSTANTE 07-22'!M39/'PIBTRIM CONSTANTE 07-22'!$V39*100</f>
        <v>0.97457799742018159</v>
      </c>
      <c r="N39" s="19">
        <f>+'PIBTRIM CONSTANTE 07-22'!N39/'PIBTRIM CONSTANTE 07-22'!$V39*100</f>
        <v>1.2314512574186267</v>
      </c>
      <c r="O39" s="19">
        <f>+'PIBTRIM CONSTANTE 07-22'!O39/'PIBTRIM CONSTANTE 07-22'!$V39*100</f>
        <v>1.8495497716868758</v>
      </c>
      <c r="P39" s="19">
        <f>+'PIBTRIM CONSTANTE 07-22'!P39/'PIBTRIM CONSTANTE 07-22'!$V39*100</f>
        <v>1.0276732204931069</v>
      </c>
      <c r="Q39" s="19">
        <f>+'PIBTRIM CONSTANTE 07-22'!Q39/'PIBTRIM CONSTANTE 07-22'!$V39*100</f>
        <v>6.1309987966996546</v>
      </c>
      <c r="R39" s="19">
        <f>+'PIBTRIM CONSTANTE 07-22'!R39/'PIBTRIM CONSTANTE 07-22'!$V39*100</f>
        <v>0.53977191347598041</v>
      </c>
      <c r="S39" s="19">
        <f>+'PIBTRIM CONSTANTE 07-22'!S39/'PIBTRIM CONSTANTE 07-22'!$V39*100</f>
        <v>6.5075027465310518</v>
      </c>
      <c r="T39" s="20">
        <f>+'PIBTRIM CONSTANTE 07-22'!T39/'PIBTRIM CONSTANTE 07-22'!$V39*100</f>
        <v>95.580285346054353</v>
      </c>
      <c r="U39" s="19">
        <f>+'PIBTRIM CONSTANTE 07-22'!U39/'PIBTRIM CONSTANTE 07-22'!$V39*100</f>
        <v>4.4021943908161454</v>
      </c>
      <c r="V39" s="21">
        <f>+'PIBTRIM CONSTANTE 07-22'!V39/'PIBTRIM CONSTANTE 07-22'!$V39*100</f>
        <v>100</v>
      </c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W39" s="28"/>
    </row>
    <row r="40" spans="1:49" s="9" customFormat="1" ht="12.75" customHeight="1">
      <c r="A40" s="18" t="s">
        <v>14</v>
      </c>
      <c r="B40" s="19">
        <f>+'PIBTRIM CONSTANTE 07-22'!B40/'PIBTRIM CONSTANTE 07-22'!$V40*100</f>
        <v>2.1431363540759816</v>
      </c>
      <c r="C40" s="19">
        <f>+'PIBTRIM CONSTANTE 07-22'!C40/'PIBTRIM CONSTANTE 07-22'!$V40*100</f>
        <v>0.34247765854722351</v>
      </c>
      <c r="D40" s="19">
        <f>+'PIBTRIM CONSTANTE 07-22'!D40/'PIBTRIM CONSTANTE 07-22'!$V40*100</f>
        <v>1.7343589823106562</v>
      </c>
      <c r="E40" s="19">
        <f>+'PIBTRIM CONSTANTE 07-22'!E40/'PIBTRIM CONSTANTE 07-22'!$V40*100</f>
        <v>5.853219287489412</v>
      </c>
      <c r="F40" s="19">
        <f>+'PIBTRIM CONSTANTE 07-22'!F40/'PIBTRIM CONSTANTE 07-22'!$V40*100</f>
        <v>3.4932271004016746</v>
      </c>
      <c r="G40" s="19">
        <f>+'PIBTRIM CONSTANTE 07-22'!G40/'PIBTRIM CONSTANTE 07-22'!$V40*100</f>
        <v>13.966343454522676</v>
      </c>
      <c r="H40" s="19">
        <f>+'PIBTRIM CONSTANTE 07-22'!H40/'PIBTRIM CONSTANTE 07-22'!$V40*100</f>
        <v>18.962468260043934</v>
      </c>
      <c r="I40" s="19">
        <f>+'PIBTRIM CONSTANTE 07-22'!I40/'PIBTRIM CONSTANTE 07-22'!$V40*100</f>
        <v>2.8498872954893937</v>
      </c>
      <c r="J40" s="19">
        <f>+'PIBTRIM CONSTANTE 07-22'!J40/'PIBTRIM CONSTANTE 07-22'!$V40*100</f>
        <v>13.761917254656671</v>
      </c>
      <c r="K40" s="19">
        <f>+'PIBTRIM CONSTANTE 07-22'!K40/'PIBTRIM CONSTANTE 07-22'!$V40*100</f>
        <v>7.0721736527290551</v>
      </c>
      <c r="L40" s="19">
        <f>+'PIBTRIM CONSTANTE 07-22'!L40/'PIBTRIM CONSTANTE 07-22'!$V40*100</f>
        <v>7.3738360974053077</v>
      </c>
      <c r="M40" s="19">
        <f>+'PIBTRIM CONSTANTE 07-22'!M40/'PIBTRIM CONSTANTE 07-22'!$V40*100</f>
        <v>1.0010481406944438</v>
      </c>
      <c r="N40" s="19">
        <f>+'PIBTRIM CONSTANTE 07-22'!N40/'PIBTRIM CONSTANTE 07-22'!$V40*100</f>
        <v>1.1681854411231787</v>
      </c>
      <c r="O40" s="19">
        <f>+'PIBTRIM CONSTANTE 07-22'!O40/'PIBTRIM CONSTANTE 07-22'!$V40*100</f>
        <v>1.8097370794963823</v>
      </c>
      <c r="P40" s="19">
        <f>+'PIBTRIM CONSTANTE 07-22'!P40/'PIBTRIM CONSTANTE 07-22'!$V40*100</f>
        <v>1.0249195387580721</v>
      </c>
      <c r="Q40" s="19">
        <f>+'PIBTRIM CONSTANTE 07-22'!Q40/'PIBTRIM CONSTANTE 07-22'!$V40*100</f>
        <v>6.1011992220100044</v>
      </c>
      <c r="R40" s="19">
        <f>+'PIBTRIM CONSTANTE 07-22'!R40/'PIBTRIM CONSTANTE 07-22'!$V40*100</f>
        <v>0.56034636910908542</v>
      </c>
      <c r="S40" s="19">
        <f>+'PIBTRIM CONSTANTE 07-22'!S40/'PIBTRIM CONSTANTE 07-22'!$V40*100</f>
        <v>6.5067003725638726</v>
      </c>
      <c r="T40" s="20">
        <f>+'PIBTRIM CONSTANTE 07-22'!T40/'PIBTRIM CONSTANTE 07-22'!$V40*100</f>
        <v>95.575038095450083</v>
      </c>
      <c r="U40" s="19">
        <f>+'PIBTRIM CONSTANTE 07-22'!U40/'PIBTRIM CONSTANTE 07-22'!$V40*100</f>
        <v>4.4198474981549376</v>
      </c>
      <c r="V40" s="21">
        <f>+'PIBTRIM CONSTANTE 07-22'!V40/'PIBTRIM CONSTANTE 07-22'!$V40*100</f>
        <v>100</v>
      </c>
      <c r="AW40" s="28"/>
    </row>
    <row r="41" spans="1:49" s="9" customFormat="1" ht="12.75" customHeight="1">
      <c r="A41" s="22" t="s">
        <v>33</v>
      </c>
      <c r="B41" s="19">
        <f>+'PIBTRIM CONSTANTE 07-22'!B41/'PIBTRIM CONSTANTE 07-22'!$V41*100</f>
        <v>2.2856944298803592</v>
      </c>
      <c r="C41" s="19">
        <f>+'PIBTRIM CONSTANTE 07-22'!C41/'PIBTRIM CONSTANTE 07-22'!$V41*100</f>
        <v>0.35660300457631045</v>
      </c>
      <c r="D41" s="19">
        <f>+'PIBTRIM CONSTANTE 07-22'!D41/'PIBTRIM CONSTANTE 07-22'!$V41*100</f>
        <v>1.5882299986743933</v>
      </c>
      <c r="E41" s="19">
        <f>+'PIBTRIM CONSTANTE 07-22'!E41/'PIBTRIM CONSTANTE 07-22'!$V41*100</f>
        <v>6.0696210545892697</v>
      </c>
      <c r="F41" s="19">
        <f>+'PIBTRIM CONSTANTE 07-22'!F41/'PIBTRIM CONSTANTE 07-22'!$V41*100</f>
        <v>3.4934431938017014</v>
      </c>
      <c r="G41" s="19">
        <f>+'PIBTRIM CONSTANTE 07-22'!G41/'PIBTRIM CONSTANTE 07-22'!$V41*100</f>
        <v>12.271567816646849</v>
      </c>
      <c r="H41" s="19">
        <f>+'PIBTRIM CONSTANTE 07-22'!H41/'PIBTRIM CONSTANTE 07-22'!$V41*100</f>
        <v>19.617419063805201</v>
      </c>
      <c r="I41" s="19">
        <f>+'PIBTRIM CONSTANTE 07-22'!I41/'PIBTRIM CONSTANTE 07-22'!$V41*100</f>
        <v>2.5764499069107631</v>
      </c>
      <c r="J41" s="19">
        <f>+'PIBTRIM CONSTANTE 07-22'!J41/'PIBTRIM CONSTANTE 07-22'!$V41*100</f>
        <v>13.880238371759438</v>
      </c>
      <c r="K41" s="19">
        <f>+'PIBTRIM CONSTANTE 07-22'!K41/'PIBTRIM CONSTANTE 07-22'!$V41*100</f>
        <v>7.0236991743647472</v>
      </c>
      <c r="L41" s="19">
        <f>+'PIBTRIM CONSTANTE 07-22'!L41/'PIBTRIM CONSTANTE 07-22'!$V41*100</f>
        <v>8.6910698634229533</v>
      </c>
      <c r="M41" s="19">
        <f>+'PIBTRIM CONSTANTE 07-22'!M41/'PIBTRIM CONSTANTE 07-22'!$V41*100</f>
        <v>0.98881346341424814</v>
      </c>
      <c r="N41" s="19">
        <f>+'PIBTRIM CONSTANTE 07-22'!N41/'PIBTRIM CONSTANTE 07-22'!$V41*100</f>
        <v>1.2448954254702442</v>
      </c>
      <c r="O41" s="19">
        <f>+'PIBTRIM CONSTANTE 07-22'!O41/'PIBTRIM CONSTANTE 07-22'!$V41*100</f>
        <v>1.8721348596934486</v>
      </c>
      <c r="P41" s="19">
        <f>+'PIBTRIM CONSTANTE 07-22'!P41/'PIBTRIM CONSTANTE 07-22'!$V41*100</f>
        <v>0.94684416604508248</v>
      </c>
      <c r="Q41" s="19">
        <f>+'PIBTRIM CONSTANTE 07-22'!Q41/'PIBTRIM CONSTANTE 07-22'!$V41*100</f>
        <v>6.1448665391182544</v>
      </c>
      <c r="R41" s="19">
        <f>+'PIBTRIM CONSTANTE 07-22'!R41/'PIBTRIM CONSTANTE 07-22'!$V41*100</f>
        <v>0.54607076364830665</v>
      </c>
      <c r="S41" s="19">
        <f>+'PIBTRIM CONSTANTE 07-22'!S41/'PIBTRIM CONSTANTE 07-22'!$V41*100</f>
        <v>6.4724100714442585</v>
      </c>
      <c r="T41" s="20">
        <f>+'PIBTRIM CONSTANTE 07-22'!T41/'PIBTRIM CONSTANTE 07-22'!$V41*100</f>
        <v>95.841725544042788</v>
      </c>
      <c r="U41" s="19">
        <f>+'PIBTRIM CONSTANTE 07-22'!U41/'PIBTRIM CONSTANTE 07-22'!$V41*100</f>
        <v>4.1374381960671034</v>
      </c>
      <c r="V41" s="21">
        <f>+'PIBTRIM CONSTANTE 07-22'!V41/'PIBTRIM CONSTANTE 07-22'!$V41*100</f>
        <v>100</v>
      </c>
      <c r="AW41" s="28"/>
    </row>
    <row r="42" spans="1:49" s="9" customFormat="1" ht="12.75" customHeight="1">
      <c r="A42" s="22" t="s">
        <v>34</v>
      </c>
      <c r="B42" s="19">
        <f>+'PIBTRIM CONSTANTE 07-22'!B42/'PIBTRIM CONSTANTE 07-22'!$V42*100</f>
        <v>2.5780786529109161</v>
      </c>
      <c r="C42" s="19">
        <f>+'PIBTRIM CONSTANTE 07-22'!C42/'PIBTRIM CONSTANTE 07-22'!$V42*100</f>
        <v>0.67546961825688212</v>
      </c>
      <c r="D42" s="19">
        <f>+'PIBTRIM CONSTANTE 07-22'!D42/'PIBTRIM CONSTANTE 07-22'!$V42*100</f>
        <v>1.5715612054557051</v>
      </c>
      <c r="E42" s="19">
        <f>+'PIBTRIM CONSTANTE 07-22'!E42/'PIBTRIM CONSTANTE 07-22'!$V42*100</f>
        <v>5.9157280911925101</v>
      </c>
      <c r="F42" s="19">
        <f>+'PIBTRIM CONSTANTE 07-22'!F42/'PIBTRIM CONSTANTE 07-22'!$V42*100</f>
        <v>3.4617273787207967</v>
      </c>
      <c r="G42" s="19">
        <f>+'PIBTRIM CONSTANTE 07-22'!G42/'PIBTRIM CONSTANTE 07-22'!$V42*100</f>
        <v>12.617061448387762</v>
      </c>
      <c r="H42" s="19">
        <f>+'PIBTRIM CONSTANTE 07-22'!H42/'PIBTRIM CONSTANTE 07-22'!$V42*100</f>
        <v>20.186892019905674</v>
      </c>
      <c r="I42" s="19">
        <f>+'PIBTRIM CONSTANTE 07-22'!I42/'PIBTRIM CONSTANTE 07-22'!$V42*100</f>
        <v>2.5867003829112232</v>
      </c>
      <c r="J42" s="19">
        <f>+'PIBTRIM CONSTANTE 07-22'!J42/'PIBTRIM CONSTANTE 07-22'!$V42*100</f>
        <v>13.715564169492813</v>
      </c>
      <c r="K42" s="19">
        <f>+'PIBTRIM CONSTANTE 07-22'!K42/'PIBTRIM CONSTANTE 07-22'!$V42*100</f>
        <v>6.8743241978465761</v>
      </c>
      <c r="L42" s="19">
        <f>+'PIBTRIM CONSTANTE 07-22'!L42/'PIBTRIM CONSTANTE 07-22'!$V42*100</f>
        <v>7.3865250945548633</v>
      </c>
      <c r="M42" s="19">
        <f>+'PIBTRIM CONSTANTE 07-22'!M42/'PIBTRIM CONSTANTE 07-22'!$V42*100</f>
        <v>0.96418269748175367</v>
      </c>
      <c r="N42" s="19">
        <f>+'PIBTRIM CONSTANTE 07-22'!N42/'PIBTRIM CONSTANTE 07-22'!$V42*100</f>
        <v>1.2776122088533681</v>
      </c>
      <c r="O42" s="19">
        <f>+'PIBTRIM CONSTANTE 07-22'!O42/'PIBTRIM CONSTANTE 07-22'!$V42*100</f>
        <v>1.8890295075988519</v>
      </c>
      <c r="P42" s="19">
        <f>+'PIBTRIM CONSTANTE 07-22'!P42/'PIBTRIM CONSTANTE 07-22'!$V42*100</f>
        <v>1.0368204704296426</v>
      </c>
      <c r="Q42" s="19">
        <f>+'PIBTRIM CONSTANTE 07-22'!Q42/'PIBTRIM CONSTANTE 07-22'!$V42*100</f>
        <v>6.1170992969360096</v>
      </c>
      <c r="R42" s="19">
        <f>+'PIBTRIM CONSTANTE 07-22'!R42/'PIBTRIM CONSTANTE 07-22'!$V42*100</f>
        <v>0.53039963955606195</v>
      </c>
      <c r="S42" s="19">
        <f>+'PIBTRIM CONSTANTE 07-22'!S42/'PIBTRIM CONSTANTE 07-22'!$V42*100</f>
        <v>6.3495716100578958</v>
      </c>
      <c r="T42" s="20">
        <f>+'PIBTRIM CONSTANTE 07-22'!T42/'PIBTRIM CONSTANTE 07-22'!$V42*100</f>
        <v>95.68341539495141</v>
      </c>
      <c r="U42" s="19">
        <f>+'PIBTRIM CONSTANTE 07-22'!U42/'PIBTRIM CONSTANTE 07-22'!$V42*100</f>
        <v>4.2948670355106451</v>
      </c>
      <c r="V42" s="21">
        <f>+'PIBTRIM CONSTANTE 07-22'!V42/'PIBTRIM CONSTANTE 07-22'!$V42*100</f>
        <v>100</v>
      </c>
      <c r="AW42" s="28"/>
    </row>
    <row r="43" spans="1:49" s="9" customFormat="1" ht="12.75" customHeight="1">
      <c r="A43" s="18" t="s">
        <v>35</v>
      </c>
      <c r="B43" s="19">
        <f>+'PIBTRIM CONSTANTE 07-22'!B43/'PIBTRIM CONSTANTE 07-22'!$V43*100</f>
        <v>2.1958328536674716</v>
      </c>
      <c r="C43" s="19">
        <f>+'PIBTRIM CONSTANTE 07-22'!C43/'PIBTRIM CONSTANTE 07-22'!$V43*100</f>
        <v>0.59660899474190887</v>
      </c>
      <c r="D43" s="19">
        <f>+'PIBTRIM CONSTANTE 07-22'!D43/'PIBTRIM CONSTANTE 07-22'!$V43*100</f>
        <v>1.3864190565943746</v>
      </c>
      <c r="E43" s="19">
        <f>+'PIBTRIM CONSTANTE 07-22'!E43/'PIBTRIM CONSTANTE 07-22'!$V43*100</f>
        <v>5.6715095638818402</v>
      </c>
      <c r="F43" s="19">
        <f>+'PIBTRIM CONSTANTE 07-22'!F43/'PIBTRIM CONSTANTE 07-22'!$V43*100</f>
        <v>3.5122862388452365</v>
      </c>
      <c r="G43" s="19">
        <f>+'PIBTRIM CONSTANTE 07-22'!G43/'PIBTRIM CONSTANTE 07-22'!$V43*100</f>
        <v>11.391235974391446</v>
      </c>
      <c r="H43" s="19">
        <f>+'PIBTRIM CONSTANTE 07-22'!H43/'PIBTRIM CONSTANTE 07-22'!$V43*100</f>
        <v>19.846928791845038</v>
      </c>
      <c r="I43" s="19">
        <f>+'PIBTRIM CONSTANTE 07-22'!I43/'PIBTRIM CONSTANTE 07-22'!$V43*100</f>
        <v>2.9819009259398292</v>
      </c>
      <c r="J43" s="19">
        <f>+'PIBTRIM CONSTANTE 07-22'!J43/'PIBTRIM CONSTANTE 07-22'!$V43*100</f>
        <v>13.886153899689416</v>
      </c>
      <c r="K43" s="19">
        <f>+'PIBTRIM CONSTANTE 07-22'!K43/'PIBTRIM CONSTANTE 07-22'!$V43*100</f>
        <v>7.6257814978397755</v>
      </c>
      <c r="L43" s="19">
        <f>+'PIBTRIM CONSTANTE 07-22'!L43/'PIBTRIM CONSTANTE 07-22'!$V43*100</f>
        <v>7.5978714991244463</v>
      </c>
      <c r="M43" s="19">
        <f>+'PIBTRIM CONSTANTE 07-22'!M43/'PIBTRIM CONSTANTE 07-22'!$V43*100</f>
        <v>0.94587724510436932</v>
      </c>
      <c r="N43" s="19">
        <f>+'PIBTRIM CONSTANTE 07-22'!N43/'PIBTRIM CONSTANTE 07-22'!$V43*100</f>
        <v>1.2332954129166331</v>
      </c>
      <c r="O43" s="19">
        <f>+'PIBTRIM CONSTANTE 07-22'!O43/'PIBTRIM CONSTANTE 07-22'!$V43*100</f>
        <v>1.8268178621131659</v>
      </c>
      <c r="P43" s="19">
        <f>+'PIBTRIM CONSTANTE 07-22'!P43/'PIBTRIM CONSTANTE 07-22'!$V43*100</f>
        <v>1.099179646246129</v>
      </c>
      <c r="Q43" s="19">
        <f>+'PIBTRIM CONSTANTE 07-22'!Q43/'PIBTRIM CONSTANTE 07-22'!$V43*100</f>
        <v>6.159731949607556</v>
      </c>
      <c r="R43" s="19">
        <f>+'PIBTRIM CONSTANTE 07-22'!R43/'PIBTRIM CONSTANTE 07-22'!$V43*100</f>
        <v>0.52333035165883357</v>
      </c>
      <c r="S43" s="19">
        <f>+'PIBTRIM CONSTANTE 07-22'!S43/'PIBTRIM CONSTANTE 07-22'!$V43*100</f>
        <v>6.6977323304801262</v>
      </c>
      <c r="T43" s="20">
        <f>+'PIBTRIM CONSTANTE 07-22'!T43/'PIBTRIM CONSTANTE 07-22'!$V43*100</f>
        <v>95.231692315979316</v>
      </c>
      <c r="U43" s="19">
        <f>+'PIBTRIM CONSTANTE 07-22'!U43/'PIBTRIM CONSTANTE 07-22'!$V43*100</f>
        <v>4.7462966816179408</v>
      </c>
      <c r="V43" s="21">
        <f>+'PIBTRIM CONSTANTE 07-22'!V43/'PIBTRIM CONSTANTE 07-22'!$V43*100</f>
        <v>100</v>
      </c>
      <c r="AW43" s="28"/>
    </row>
    <row r="44" spans="1:49" s="9" customFormat="1" ht="12.75" customHeight="1">
      <c r="A44" s="23">
        <v>2014</v>
      </c>
      <c r="B44" s="24">
        <f>+'PIBTRIM CONSTANTE 07-22'!B44/'PIBTRIM CONSTANTE 07-22'!$V44*100</f>
        <v>2.1725263872652478</v>
      </c>
      <c r="C44" s="24">
        <f>+'PIBTRIM CONSTANTE 07-22'!C44/'PIBTRIM CONSTANTE 07-22'!$V44*100</f>
        <v>0.5411754289857158</v>
      </c>
      <c r="D44" s="24">
        <f>+'PIBTRIM CONSTANTE 07-22'!D44/'PIBTRIM CONSTANTE 07-22'!$V44*100</f>
        <v>1.6253981622660687</v>
      </c>
      <c r="E44" s="24">
        <f>+'PIBTRIM CONSTANTE 07-22'!E44/'PIBTRIM CONSTANTE 07-22'!$V44*100</f>
        <v>5.7907683469722011</v>
      </c>
      <c r="F44" s="24">
        <f>+'PIBTRIM CONSTANTE 07-22'!F44/'PIBTRIM CONSTANTE 07-22'!$V44*100</f>
        <v>3.7044703027418233</v>
      </c>
      <c r="G44" s="24">
        <f>+'PIBTRIM CONSTANTE 07-22'!G44/'PIBTRIM CONSTANTE 07-22'!$V44*100</f>
        <v>13.518860785988233</v>
      </c>
      <c r="H44" s="24">
        <f>+'PIBTRIM CONSTANTE 07-22'!H44/'PIBTRIM CONSTANTE 07-22'!$V44*100</f>
        <v>18.922656699143797</v>
      </c>
      <c r="I44" s="24">
        <f>+'PIBTRIM CONSTANTE 07-22'!I44/'PIBTRIM CONSTANTE 07-22'!$V44*100</f>
        <v>2.6389953889374667</v>
      </c>
      <c r="J44" s="24">
        <f>+'PIBTRIM CONSTANTE 07-22'!J44/'PIBTRIM CONSTANTE 07-22'!$V44*100</f>
        <v>13.395642559131421</v>
      </c>
      <c r="K44" s="24">
        <f>+'PIBTRIM CONSTANTE 07-22'!K44/'PIBTRIM CONSTANTE 07-22'!$V44*100</f>
        <v>7.0823913765146074</v>
      </c>
      <c r="L44" s="24">
        <f>+'PIBTRIM CONSTANTE 07-22'!L44/'PIBTRIM CONSTANTE 07-22'!$V44*100</f>
        <v>7.8287813094761844</v>
      </c>
      <c r="M44" s="24">
        <f>+'PIBTRIM CONSTANTE 07-22'!M44/'PIBTRIM CONSTANTE 07-22'!$V44*100</f>
        <v>0.95812984077055452</v>
      </c>
      <c r="N44" s="24">
        <f>+'PIBTRIM CONSTANTE 07-22'!N44/'PIBTRIM CONSTANTE 07-22'!$V44*100</f>
        <v>1.2277205781967042</v>
      </c>
      <c r="O44" s="24">
        <f>+'PIBTRIM CONSTANTE 07-22'!O44/'PIBTRIM CONSTANTE 07-22'!$V44*100</f>
        <v>1.8167044001655501</v>
      </c>
      <c r="P44" s="24">
        <f>+'PIBTRIM CONSTANTE 07-22'!P44/'PIBTRIM CONSTANTE 07-22'!$V44*100</f>
        <v>1.1930850717043053</v>
      </c>
      <c r="Q44" s="24">
        <f>+'PIBTRIM CONSTANTE 07-22'!Q44/'PIBTRIM CONSTANTE 07-22'!$V44*100</f>
        <v>6.2098794846564482</v>
      </c>
      <c r="R44" s="24">
        <f>+'PIBTRIM CONSTANTE 07-22'!R44/'PIBTRIM CONSTANTE 07-22'!$V44*100</f>
        <v>0.53333331783126037</v>
      </c>
      <c r="S44" s="24">
        <f>+'PIBTRIM CONSTANTE 07-22'!S44/'PIBTRIM CONSTANTE 07-22'!$V44*100</f>
        <v>6.4894312728336452</v>
      </c>
      <c r="T44" s="25">
        <f>+'PIBTRIM CONSTANTE 07-22'!T44/'PIBTRIM CONSTANTE 07-22'!$V44*100</f>
        <v>95.527912582027881</v>
      </c>
      <c r="U44" s="24">
        <f>+'PIBTRIM CONSTANTE 07-22'!U44/'PIBTRIM CONSTANTE 07-22'!$V44*100</f>
        <v>4.4624315642823049</v>
      </c>
      <c r="V44" s="26">
        <f>+'PIBTRIM CONSTANTE 07-22'!V44/'PIBTRIM CONSTANTE 07-22'!$V44*100</f>
        <v>100</v>
      </c>
      <c r="AW44" s="28"/>
    </row>
    <row r="45" spans="1:49" s="9" customFormat="1" ht="12.75" customHeight="1">
      <c r="A45" s="27" t="s">
        <v>14</v>
      </c>
      <c r="B45" s="24">
        <f>+'PIBTRIM CONSTANTE 07-22'!B45/'PIBTRIM CONSTANTE 07-22'!$V45*100</f>
        <v>2.0663940814166959</v>
      </c>
      <c r="C45" s="24">
        <f>+'PIBTRIM CONSTANTE 07-22'!C45/'PIBTRIM CONSTANTE 07-22'!$V45*100</f>
        <v>0.3655512424573687</v>
      </c>
      <c r="D45" s="24">
        <f>+'PIBTRIM CONSTANTE 07-22'!D45/'PIBTRIM CONSTANTE 07-22'!$V45*100</f>
        <v>1.7103298981075474</v>
      </c>
      <c r="E45" s="24">
        <f>+'PIBTRIM CONSTANTE 07-22'!E45/'PIBTRIM CONSTANTE 07-22'!$V45*100</f>
        <v>5.7898491821124853</v>
      </c>
      <c r="F45" s="24">
        <f>+'PIBTRIM CONSTANTE 07-22'!F45/'PIBTRIM CONSTANTE 07-22'!$V45*100</f>
        <v>3.3972056777653283</v>
      </c>
      <c r="G45" s="24">
        <f>+'PIBTRIM CONSTANTE 07-22'!G45/'PIBTRIM CONSTANTE 07-22'!$V45*100</f>
        <v>14.547806273293903</v>
      </c>
      <c r="H45" s="24">
        <f>+'PIBTRIM CONSTANTE 07-22'!H45/'PIBTRIM CONSTANTE 07-22'!$V45*100</f>
        <v>17.986781364253481</v>
      </c>
      <c r="I45" s="24">
        <f>+'PIBTRIM CONSTANTE 07-22'!I45/'PIBTRIM CONSTANTE 07-22'!$V45*100</f>
        <v>2.8241729308807848</v>
      </c>
      <c r="J45" s="24">
        <f>+'PIBTRIM CONSTANTE 07-22'!J45/'PIBTRIM CONSTANTE 07-22'!$V45*100</f>
        <v>13.781977797885872</v>
      </c>
      <c r="K45" s="24">
        <f>+'PIBTRIM CONSTANTE 07-22'!K45/'PIBTRIM CONSTANTE 07-22'!$V45*100</f>
        <v>6.9379270823675583</v>
      </c>
      <c r="L45" s="24">
        <f>+'PIBTRIM CONSTANTE 07-22'!L45/'PIBTRIM CONSTANTE 07-22'!$V45*100</f>
        <v>7.5353243220645769</v>
      </c>
      <c r="M45" s="24">
        <f>+'PIBTRIM CONSTANTE 07-22'!M45/'PIBTRIM CONSTANTE 07-22'!$V45*100</f>
        <v>0.98211425821139708</v>
      </c>
      <c r="N45" s="24">
        <f>+'PIBTRIM CONSTANTE 07-22'!N45/'PIBTRIM CONSTANTE 07-22'!$V45*100</f>
        <v>1.2238186515103711</v>
      </c>
      <c r="O45" s="24">
        <f>+'PIBTRIM CONSTANTE 07-22'!O45/'PIBTRIM CONSTANTE 07-22'!$V45*100</f>
        <v>1.8145198481974707</v>
      </c>
      <c r="P45" s="24">
        <f>+'PIBTRIM CONSTANTE 07-22'!P45/'PIBTRIM CONSTANTE 07-22'!$V45*100</f>
        <v>1.1922669926765173</v>
      </c>
      <c r="Q45" s="24">
        <f>+'PIBTRIM CONSTANTE 07-22'!Q45/'PIBTRIM CONSTANTE 07-22'!$V45*100</f>
        <v>6.2888900548069326</v>
      </c>
      <c r="R45" s="24">
        <f>+'PIBTRIM CONSTANTE 07-22'!R45/'PIBTRIM CONSTANTE 07-22'!$V45*100</f>
        <v>0.57480558116981662</v>
      </c>
      <c r="S45" s="24">
        <f>+'PIBTRIM CONSTANTE 07-22'!S45/'PIBTRIM CONSTANTE 07-22'!$V45*100</f>
        <v>6.4533204347660469</v>
      </c>
      <c r="T45" s="25">
        <f>+'PIBTRIM CONSTANTE 07-22'!T45/'PIBTRIM CONSTANTE 07-22'!$V45*100</f>
        <v>95.312578235296797</v>
      </c>
      <c r="U45" s="24">
        <f>+'PIBTRIM CONSTANTE 07-22'!U45/'PIBTRIM CONSTANTE 07-22'!$V45*100</f>
        <v>4.7107560970526148</v>
      </c>
      <c r="V45" s="26">
        <f>+'PIBTRIM CONSTANTE 07-22'!V45/'PIBTRIM CONSTANTE 07-22'!$V45*100</f>
        <v>100</v>
      </c>
      <c r="AW45" s="28"/>
    </row>
    <row r="46" spans="1:49" s="9" customFormat="1" ht="12.75" customHeight="1">
      <c r="A46" s="23" t="s">
        <v>33</v>
      </c>
      <c r="B46" s="24">
        <f>+'PIBTRIM CONSTANTE 07-22'!B46/'PIBTRIM CONSTANTE 07-22'!$V46*100</f>
        <v>2.1189496648089929</v>
      </c>
      <c r="C46" s="24">
        <f>+'PIBTRIM CONSTANTE 07-22'!C46/'PIBTRIM CONSTANTE 07-22'!$V46*100</f>
        <v>0.43273717328113248</v>
      </c>
      <c r="D46" s="24">
        <f>+'PIBTRIM CONSTANTE 07-22'!D46/'PIBTRIM CONSTANTE 07-22'!$V46*100</f>
        <v>1.6050263188149603</v>
      </c>
      <c r="E46" s="24">
        <f>+'PIBTRIM CONSTANTE 07-22'!E46/'PIBTRIM CONSTANTE 07-22'!$V46*100</f>
        <v>5.9891622715414243</v>
      </c>
      <c r="F46" s="24">
        <f>+'PIBTRIM CONSTANTE 07-22'!F46/'PIBTRIM CONSTANTE 07-22'!$V46*100</f>
        <v>3.6379030596020767</v>
      </c>
      <c r="G46" s="24">
        <f>+'PIBTRIM CONSTANTE 07-22'!G46/'PIBTRIM CONSTANTE 07-22'!$V46*100</f>
        <v>12.79797674331312</v>
      </c>
      <c r="H46" s="24">
        <f>+'PIBTRIM CONSTANTE 07-22'!H46/'PIBTRIM CONSTANTE 07-22'!$V46*100</f>
        <v>19.341797092170506</v>
      </c>
      <c r="I46" s="24">
        <f>+'PIBTRIM CONSTANTE 07-22'!I46/'PIBTRIM CONSTANTE 07-22'!$V46*100</f>
        <v>2.5143515859396599</v>
      </c>
      <c r="J46" s="24">
        <f>+'PIBTRIM CONSTANTE 07-22'!J46/'PIBTRIM CONSTANTE 07-22'!$V46*100</f>
        <v>13.512351322952174</v>
      </c>
      <c r="K46" s="24">
        <f>+'PIBTRIM CONSTANTE 07-22'!K46/'PIBTRIM CONSTANTE 07-22'!$V46*100</f>
        <v>7.0485839870838678</v>
      </c>
      <c r="L46" s="24">
        <f>+'PIBTRIM CONSTANTE 07-22'!L46/'PIBTRIM CONSTANTE 07-22'!$V46*100</f>
        <v>8.5461017771013434</v>
      </c>
      <c r="M46" s="24">
        <f>+'PIBTRIM CONSTANTE 07-22'!M46/'PIBTRIM CONSTANTE 07-22'!$V46*100</f>
        <v>0.96731707674064549</v>
      </c>
      <c r="N46" s="24">
        <f>+'PIBTRIM CONSTANTE 07-22'!N46/'PIBTRIM CONSTANTE 07-22'!$V46*100</f>
        <v>1.2450120315594426</v>
      </c>
      <c r="O46" s="24">
        <f>+'PIBTRIM CONSTANTE 07-22'!O46/'PIBTRIM CONSTANTE 07-22'!$V46*100</f>
        <v>1.7971323032439295</v>
      </c>
      <c r="P46" s="24">
        <f>+'PIBTRIM CONSTANTE 07-22'!P46/'PIBTRIM CONSTANTE 07-22'!$V46*100</f>
        <v>1.1133766436422774</v>
      </c>
      <c r="Q46" s="24">
        <f>+'PIBTRIM CONSTANTE 07-22'!Q46/'PIBTRIM CONSTANTE 07-22'!$V46*100</f>
        <v>6.2731958385653428</v>
      </c>
      <c r="R46" s="24">
        <f>+'PIBTRIM CONSTANTE 07-22'!R46/'PIBTRIM CONSTANTE 07-22'!$V46*100</f>
        <v>0.54031652456135504</v>
      </c>
      <c r="S46" s="24">
        <f>+'PIBTRIM CONSTANTE 07-22'!S46/'PIBTRIM CONSTANTE 07-22'!$V46*100</f>
        <v>6.3443842374649524</v>
      </c>
      <c r="T46" s="25">
        <f>+'PIBTRIM CONSTANTE 07-22'!T46/'PIBTRIM CONSTANTE 07-22'!$V46*100</f>
        <v>95.610882865987563</v>
      </c>
      <c r="U46" s="24">
        <f>+'PIBTRIM CONSTANTE 07-22'!U46/'PIBTRIM CONSTANTE 07-22'!$V46*100</f>
        <v>4.3674926692828491</v>
      </c>
      <c r="V46" s="26">
        <f>+'PIBTRIM CONSTANTE 07-22'!V46/'PIBTRIM CONSTANTE 07-22'!$V46*100</f>
        <v>100</v>
      </c>
      <c r="AW46" s="28"/>
    </row>
    <row r="47" spans="1:49" s="9" customFormat="1" ht="12.75" customHeight="1">
      <c r="A47" s="23" t="s">
        <v>34</v>
      </c>
      <c r="B47" s="24">
        <f>+'PIBTRIM CONSTANTE 07-22'!B47/'PIBTRIM CONSTANTE 07-22'!$V47*100</f>
        <v>2.4552190403887941</v>
      </c>
      <c r="C47" s="24">
        <f>+'PIBTRIM CONSTANTE 07-22'!C47/'PIBTRIM CONSTANTE 07-22'!$V47*100</f>
        <v>0.74465754167941745</v>
      </c>
      <c r="D47" s="24">
        <f>+'PIBTRIM CONSTANTE 07-22'!D47/'PIBTRIM CONSTANTE 07-22'!$V47*100</f>
        <v>1.633793154029396</v>
      </c>
      <c r="E47" s="24">
        <f>+'PIBTRIM CONSTANTE 07-22'!E47/'PIBTRIM CONSTANTE 07-22'!$V47*100</f>
        <v>5.9149791157454663</v>
      </c>
      <c r="F47" s="24">
        <f>+'PIBTRIM CONSTANTE 07-22'!F47/'PIBTRIM CONSTANTE 07-22'!$V47*100</f>
        <v>3.7854679983602519</v>
      </c>
      <c r="G47" s="24">
        <f>+'PIBTRIM CONSTANTE 07-22'!G47/'PIBTRIM CONSTANTE 07-22'!$V47*100</f>
        <v>13.61467854893804</v>
      </c>
      <c r="H47" s="24">
        <f>+'PIBTRIM CONSTANTE 07-22'!H47/'PIBTRIM CONSTANTE 07-22'!$V47*100</f>
        <v>19.381581437096976</v>
      </c>
      <c r="I47" s="24">
        <f>+'PIBTRIM CONSTANTE 07-22'!I47/'PIBTRIM CONSTANTE 07-22'!$V47*100</f>
        <v>2.4012236952312813</v>
      </c>
      <c r="J47" s="24">
        <f>+'PIBTRIM CONSTANTE 07-22'!J47/'PIBTRIM CONSTANTE 07-22'!$V47*100</f>
        <v>13.0754608227387</v>
      </c>
      <c r="K47" s="24">
        <f>+'PIBTRIM CONSTANTE 07-22'!K47/'PIBTRIM CONSTANTE 07-22'!$V47*100</f>
        <v>6.9457533586438194</v>
      </c>
      <c r="L47" s="24">
        <f>+'PIBTRIM CONSTANTE 07-22'!L47/'PIBTRIM CONSTANTE 07-22'!$V47*100</f>
        <v>7.3550580774714227</v>
      </c>
      <c r="M47" s="24">
        <f>+'PIBTRIM CONSTANTE 07-22'!M47/'PIBTRIM CONSTANTE 07-22'!$V47*100</f>
        <v>0.94713146423834382</v>
      </c>
      <c r="N47" s="24">
        <f>+'PIBTRIM CONSTANTE 07-22'!N47/'PIBTRIM CONSTANTE 07-22'!$V47*100</f>
        <v>1.2698275114847881</v>
      </c>
      <c r="O47" s="24">
        <f>+'PIBTRIM CONSTANTE 07-22'!O47/'PIBTRIM CONSTANTE 07-22'!$V47*100</f>
        <v>1.832668919672354</v>
      </c>
      <c r="P47" s="24">
        <f>+'PIBTRIM CONSTANTE 07-22'!P47/'PIBTRIM CONSTANTE 07-22'!$V47*100</f>
        <v>1.2393408912255324</v>
      </c>
      <c r="Q47" s="24">
        <f>+'PIBTRIM CONSTANTE 07-22'!Q47/'PIBTRIM CONSTANTE 07-22'!$V47*100</f>
        <v>6.1702413340172528</v>
      </c>
      <c r="R47" s="24">
        <f>+'PIBTRIM CONSTANTE 07-22'!R47/'PIBTRIM CONSTANTE 07-22'!$V47*100</f>
        <v>0.53190645527743874</v>
      </c>
      <c r="S47" s="24">
        <f>+'PIBTRIM CONSTANTE 07-22'!S47/'PIBTRIM CONSTANTE 07-22'!$V47*100</f>
        <v>6.4897530698716093</v>
      </c>
      <c r="T47" s="25">
        <f>+'PIBTRIM CONSTANTE 07-22'!T47/'PIBTRIM CONSTANTE 07-22'!$V47*100</f>
        <v>95.797341226440409</v>
      </c>
      <c r="U47" s="24">
        <f>+'PIBTRIM CONSTANTE 07-22'!U47/'PIBTRIM CONSTANTE 07-22'!$V47*100</f>
        <v>4.1514913728152703</v>
      </c>
      <c r="V47" s="26">
        <f>+'PIBTRIM CONSTANTE 07-22'!V47/'PIBTRIM CONSTANTE 07-22'!$V47*100</f>
        <v>100</v>
      </c>
      <c r="AW47" s="28"/>
    </row>
    <row r="48" spans="1:49" s="9" customFormat="1" ht="12.75" customHeight="1">
      <c r="A48" s="23" t="s">
        <v>35</v>
      </c>
      <c r="B48" s="24">
        <f>+'PIBTRIM CONSTANTE 07-22'!B48/'PIBTRIM CONSTANTE 07-22'!$V48*100</f>
        <v>2.0465609296924265</v>
      </c>
      <c r="C48" s="24">
        <f>+'PIBTRIM CONSTANTE 07-22'!C48/'PIBTRIM CONSTANTE 07-22'!$V48*100</f>
        <v>0.6103655789424044</v>
      </c>
      <c r="D48" s="24">
        <f>+'PIBTRIM CONSTANTE 07-22'!D48/'PIBTRIM CONSTANTE 07-22'!$V48*100</f>
        <v>1.5568030759246789</v>
      </c>
      <c r="E48" s="24">
        <f>+'PIBTRIM CONSTANTE 07-22'!E48/'PIBTRIM CONSTANTE 07-22'!$V48*100</f>
        <v>5.4808535236285225</v>
      </c>
      <c r="F48" s="24">
        <f>+'PIBTRIM CONSTANTE 07-22'!F48/'PIBTRIM CONSTANTE 07-22'!$V48*100</f>
        <v>3.977342494988465</v>
      </c>
      <c r="G48" s="24">
        <f>+'PIBTRIM CONSTANTE 07-22'!G48/'PIBTRIM CONSTANTE 07-22'!$V48*100</f>
        <v>13.145634278345206</v>
      </c>
      <c r="H48" s="24">
        <f>+'PIBTRIM CONSTANTE 07-22'!H48/'PIBTRIM CONSTANTE 07-22'!$V48*100</f>
        <v>18.953026802579583</v>
      </c>
      <c r="I48" s="24">
        <f>+'PIBTRIM CONSTANTE 07-22'!I48/'PIBTRIM CONSTANTE 07-22'!$V48*100</f>
        <v>2.8166450816054867</v>
      </c>
      <c r="J48" s="24">
        <f>+'PIBTRIM CONSTANTE 07-22'!J48/'PIBTRIM CONSTANTE 07-22'!$V48*100</f>
        <v>13.234840776080773</v>
      </c>
      <c r="K48" s="24">
        <f>+'PIBTRIM CONSTANTE 07-22'!K48/'PIBTRIM CONSTANTE 07-22'!$V48*100</f>
        <v>7.3841393188049569</v>
      </c>
      <c r="L48" s="24">
        <f>+'PIBTRIM CONSTANTE 07-22'!L48/'PIBTRIM CONSTANTE 07-22'!$V48*100</f>
        <v>7.8843417385452765</v>
      </c>
      <c r="M48" s="24">
        <f>+'PIBTRIM CONSTANTE 07-22'!M48/'PIBTRIM CONSTANTE 07-22'!$V48*100</f>
        <v>0.93760238460245859</v>
      </c>
      <c r="N48" s="24">
        <f>+'PIBTRIM CONSTANTE 07-22'!N48/'PIBTRIM CONSTANTE 07-22'!$V48*100</f>
        <v>1.1736743364070896</v>
      </c>
      <c r="O48" s="24">
        <f>+'PIBTRIM CONSTANTE 07-22'!O48/'PIBTRIM CONSTANTE 07-22'!$V48*100</f>
        <v>1.8217889177977769</v>
      </c>
      <c r="P48" s="24">
        <f>+'PIBTRIM CONSTANTE 07-22'!P48/'PIBTRIM CONSTANTE 07-22'!$V48*100</f>
        <v>1.2245690856829199</v>
      </c>
      <c r="Q48" s="24">
        <f>+'PIBTRIM CONSTANTE 07-22'!Q48/'PIBTRIM CONSTANTE 07-22'!$V48*100</f>
        <v>6.1140778455561575</v>
      </c>
      <c r="R48" s="24">
        <f>+'PIBTRIM CONSTANTE 07-22'!R48/'PIBTRIM CONSTANTE 07-22'!$V48*100</f>
        <v>0.48910506839446199</v>
      </c>
      <c r="S48" s="24">
        <f>+'PIBTRIM CONSTANTE 07-22'!S48/'PIBTRIM CONSTANTE 07-22'!$V48*100</f>
        <v>6.6613483416944259</v>
      </c>
      <c r="T48" s="25">
        <f>+'PIBTRIM CONSTANTE 07-22'!T48/'PIBTRIM CONSTANTE 07-22'!$V48*100</f>
        <v>95.38733976792129</v>
      </c>
      <c r="U48" s="24">
        <f>+'PIBTRIM CONSTANTE 07-22'!U48/'PIBTRIM CONSTANTE 07-22'!$V48*100</f>
        <v>4.6240614662707484</v>
      </c>
      <c r="V48" s="26">
        <f>+'PIBTRIM CONSTANTE 07-22'!V48/'PIBTRIM CONSTANTE 07-22'!$V48*100</f>
        <v>100</v>
      </c>
      <c r="AW48" s="28"/>
    </row>
    <row r="49" spans="1:49" s="9" customFormat="1" ht="12.75" customHeight="1">
      <c r="A49" s="22">
        <v>2015</v>
      </c>
      <c r="B49" s="19">
        <f>+'PIBTRIM CONSTANTE 07-22'!B49/'PIBTRIM CONSTANTE 07-22'!$V49*100</f>
        <v>2.0721884780069302</v>
      </c>
      <c r="C49" s="19">
        <f>+'PIBTRIM CONSTANTE 07-22'!C49/'PIBTRIM CONSTANTE 07-22'!$V49*100</f>
        <v>0.49820932741988216</v>
      </c>
      <c r="D49" s="19">
        <f>+'PIBTRIM CONSTANTE 07-22'!D49/'PIBTRIM CONSTANTE 07-22'!$V49*100</f>
        <v>1.6903709439635879</v>
      </c>
      <c r="E49" s="19">
        <f>+'PIBTRIM CONSTANTE 07-22'!E49/'PIBTRIM CONSTANTE 07-22'!$V49*100</f>
        <v>5.6652995485299265</v>
      </c>
      <c r="F49" s="19">
        <f>+'PIBTRIM CONSTANTE 07-22'!F49/'PIBTRIM CONSTANTE 07-22'!$V49*100</f>
        <v>3.8650547956035965</v>
      </c>
      <c r="G49" s="19">
        <f>+'PIBTRIM CONSTANTE 07-22'!G49/'PIBTRIM CONSTANTE 07-22'!$V49*100</f>
        <v>14.449975582987113</v>
      </c>
      <c r="H49" s="19">
        <f>+'PIBTRIM CONSTANTE 07-22'!H49/'PIBTRIM CONSTANTE 07-22'!$V49*100</f>
        <v>18.437731229002114</v>
      </c>
      <c r="I49" s="19">
        <f>+'PIBTRIM CONSTANTE 07-22'!I49/'PIBTRIM CONSTANTE 07-22'!$V49*100</f>
        <v>2.6142065779355756</v>
      </c>
      <c r="J49" s="19">
        <f>+'PIBTRIM CONSTANTE 07-22'!J49/'PIBTRIM CONSTANTE 07-22'!$V49*100</f>
        <v>13.012118117863414</v>
      </c>
      <c r="K49" s="19">
        <f>+'PIBTRIM CONSTANTE 07-22'!K49/'PIBTRIM CONSTANTE 07-22'!$V49*100</f>
        <v>7.205267521062356</v>
      </c>
      <c r="L49" s="19">
        <f>+'PIBTRIM CONSTANTE 07-22'!L49/'PIBTRIM CONSTANTE 07-22'!$V49*100</f>
        <v>7.7675625729252777</v>
      </c>
      <c r="M49" s="19">
        <f>+'PIBTRIM CONSTANTE 07-22'!M49/'PIBTRIM CONSTANTE 07-22'!$V49*100</f>
        <v>0.98689596483158437</v>
      </c>
      <c r="N49" s="19">
        <f>+'PIBTRIM CONSTANTE 07-22'!N49/'PIBTRIM CONSTANTE 07-22'!$V49*100</f>
        <v>1.2560961435414664</v>
      </c>
      <c r="O49" s="19">
        <f>+'PIBTRIM CONSTANTE 07-22'!O49/'PIBTRIM CONSTANTE 07-22'!$V49*100</f>
        <v>1.7683860766836055</v>
      </c>
      <c r="P49" s="19">
        <f>+'PIBTRIM CONSTANTE 07-22'!P49/'PIBTRIM CONSTANTE 07-22'!$V49*100</f>
        <v>1.3921518519377851</v>
      </c>
      <c r="Q49" s="19">
        <f>+'PIBTRIM CONSTANTE 07-22'!Q49/'PIBTRIM CONSTANTE 07-22'!$V49*100</f>
        <v>6.0720811553112259</v>
      </c>
      <c r="R49" s="19">
        <f>+'PIBTRIM CONSTANTE 07-22'!R49/'PIBTRIM CONSTANTE 07-22'!$V49*100</f>
        <v>0.48997593926327143</v>
      </c>
      <c r="S49" s="19">
        <f>+'PIBTRIM CONSTANTE 07-22'!S49/'PIBTRIM CONSTANTE 07-22'!$V49*100</f>
        <v>6.4559934612328114</v>
      </c>
      <c r="T49" s="20">
        <f>+'PIBTRIM CONSTANTE 07-22'!T49/'PIBTRIM CONSTANTE 07-22'!$V49*100</f>
        <v>95.59302332102385</v>
      </c>
      <c r="U49" s="19">
        <f>+'PIBTRIM CONSTANTE 07-22'!U49/'PIBTRIM CONSTANTE 07-22'!$V49*100</f>
        <v>4.3884426212292871</v>
      </c>
      <c r="V49" s="21">
        <f>+'PIBTRIM CONSTANTE 07-22'!V49/'PIBTRIM CONSTANTE 07-22'!$V49*100</f>
        <v>100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W49" s="28"/>
    </row>
    <row r="50" spans="1:49" s="9" customFormat="1" ht="12.75" customHeight="1">
      <c r="A50" s="18" t="s">
        <v>14</v>
      </c>
      <c r="B50" s="19">
        <f>+'PIBTRIM CONSTANTE 07-22'!B50/'PIBTRIM CONSTANTE 07-22'!$V50*100</f>
        <v>1.9324356413594379</v>
      </c>
      <c r="C50" s="19">
        <f>+'PIBTRIM CONSTANTE 07-22'!C50/'PIBTRIM CONSTANTE 07-22'!$V50*100</f>
        <v>0.35659662048600871</v>
      </c>
      <c r="D50" s="19">
        <f>+'PIBTRIM CONSTANTE 07-22'!D50/'PIBTRIM CONSTANTE 07-22'!$V50*100</f>
        <v>1.7713636493242293</v>
      </c>
      <c r="E50" s="19">
        <f>+'PIBTRIM CONSTANTE 07-22'!E50/'PIBTRIM CONSTANTE 07-22'!$V50*100</f>
        <v>5.8089489173453428</v>
      </c>
      <c r="F50" s="19">
        <f>+'PIBTRIM CONSTANTE 07-22'!F50/'PIBTRIM CONSTANTE 07-22'!$V50*100</f>
        <v>3.7087693962313533</v>
      </c>
      <c r="G50" s="19">
        <f>+'PIBTRIM CONSTANTE 07-22'!G50/'PIBTRIM CONSTANTE 07-22'!$V50*100</f>
        <v>15.0510348695167</v>
      </c>
      <c r="H50" s="19">
        <f>+'PIBTRIM CONSTANTE 07-22'!H50/'PIBTRIM CONSTANTE 07-22'!$V50*100</f>
        <v>18.051389538953401</v>
      </c>
      <c r="I50" s="19">
        <f>+'PIBTRIM CONSTANTE 07-22'!I50/'PIBTRIM CONSTANTE 07-22'!$V50*100</f>
        <v>2.809597285082662</v>
      </c>
      <c r="J50" s="19">
        <f>+'PIBTRIM CONSTANTE 07-22'!J50/'PIBTRIM CONSTANTE 07-22'!$V50*100</f>
        <v>13.497352827116627</v>
      </c>
      <c r="K50" s="19">
        <f>+'PIBTRIM CONSTANTE 07-22'!K50/'PIBTRIM CONSTANTE 07-22'!$V50*100</f>
        <v>7.4054121857295758</v>
      </c>
      <c r="L50" s="19">
        <f>+'PIBTRIM CONSTANTE 07-22'!L50/'PIBTRIM CONSTANTE 07-22'!$V50*100</f>
        <v>7.2536154700339264</v>
      </c>
      <c r="M50" s="19">
        <f>+'PIBTRIM CONSTANTE 07-22'!M50/'PIBTRIM CONSTANTE 07-22'!$V50*100</f>
        <v>0.99943074822854072</v>
      </c>
      <c r="N50" s="19">
        <f>+'PIBTRIM CONSTANTE 07-22'!N50/'PIBTRIM CONSTANTE 07-22'!$V50*100</f>
        <v>1.1962852461909665</v>
      </c>
      <c r="O50" s="19">
        <f>+'PIBTRIM CONSTANTE 07-22'!O50/'PIBTRIM CONSTANTE 07-22'!$V50*100</f>
        <v>1.7113279299307536</v>
      </c>
      <c r="P50" s="19">
        <f>+'PIBTRIM CONSTANTE 07-22'!P50/'PIBTRIM CONSTANTE 07-22'!$V50*100</f>
        <v>1.4201766675295793</v>
      </c>
      <c r="Q50" s="19">
        <f>+'PIBTRIM CONSTANTE 07-22'!Q50/'PIBTRIM CONSTANTE 07-22'!$V50*100</f>
        <v>6.1303716162569115</v>
      </c>
      <c r="R50" s="19">
        <f>+'PIBTRIM CONSTANTE 07-22'!R50/'PIBTRIM CONSTANTE 07-22'!$V50*100</f>
        <v>0.51353249293844927</v>
      </c>
      <c r="S50" s="19">
        <f>+'PIBTRIM CONSTANTE 07-22'!S50/'PIBTRIM CONSTANTE 07-22'!$V50*100</f>
        <v>6.2230680292494664</v>
      </c>
      <c r="T50" s="20">
        <f>+'PIBTRIM CONSTANTE 07-22'!T50/'PIBTRIM CONSTANTE 07-22'!$V50*100</f>
        <v>95.850063298407733</v>
      </c>
      <c r="U50" s="19">
        <f>+'PIBTRIM CONSTANTE 07-22'!U50/'PIBTRIM CONSTANTE 07-22'!$V50*100</f>
        <v>4.0830938535121684</v>
      </c>
      <c r="V50" s="21">
        <f>+'PIBTRIM CONSTANTE 07-22'!V50/'PIBTRIM CONSTANTE 07-22'!$V50*100</f>
        <v>100</v>
      </c>
      <c r="AW50" s="28"/>
    </row>
    <row r="51" spans="1:49" s="9" customFormat="1" ht="12.75" customHeight="1">
      <c r="A51" s="22" t="s">
        <v>33</v>
      </c>
      <c r="B51" s="19">
        <f>+'PIBTRIM CONSTANTE 07-22'!B51/'PIBTRIM CONSTANTE 07-22'!$V51*100</f>
        <v>2.0409517945325346</v>
      </c>
      <c r="C51" s="19">
        <f>+'PIBTRIM CONSTANTE 07-22'!C51/'PIBTRIM CONSTANTE 07-22'!$V51*100</f>
        <v>0.39497930954331251</v>
      </c>
      <c r="D51" s="19">
        <f>+'PIBTRIM CONSTANTE 07-22'!D51/'PIBTRIM CONSTANTE 07-22'!$V51*100</f>
        <v>1.6139450213833051</v>
      </c>
      <c r="E51" s="19">
        <f>+'PIBTRIM CONSTANTE 07-22'!E51/'PIBTRIM CONSTANTE 07-22'!$V51*100</f>
        <v>5.9713674922361895</v>
      </c>
      <c r="F51" s="19">
        <f>+'PIBTRIM CONSTANTE 07-22'!F51/'PIBTRIM CONSTANTE 07-22'!$V51*100</f>
        <v>3.9391880490402373</v>
      </c>
      <c r="G51" s="19">
        <f>+'PIBTRIM CONSTANTE 07-22'!G51/'PIBTRIM CONSTANTE 07-22'!$V51*100</f>
        <v>13.650002179119122</v>
      </c>
      <c r="H51" s="19">
        <f>+'PIBTRIM CONSTANTE 07-22'!H51/'PIBTRIM CONSTANTE 07-22'!$V51*100</f>
        <v>18.712107074091165</v>
      </c>
      <c r="I51" s="19">
        <f>+'PIBTRIM CONSTANTE 07-22'!I51/'PIBTRIM CONSTANTE 07-22'!$V51*100</f>
        <v>2.4837264501479011</v>
      </c>
      <c r="J51" s="19">
        <f>+'PIBTRIM CONSTANTE 07-22'!J51/'PIBTRIM CONSTANTE 07-22'!$V51*100</f>
        <v>12.927182778924454</v>
      </c>
      <c r="K51" s="19">
        <f>+'PIBTRIM CONSTANTE 07-22'!K51/'PIBTRIM CONSTANTE 07-22'!$V51*100</f>
        <v>7.1513996090995544</v>
      </c>
      <c r="L51" s="19">
        <f>+'PIBTRIM CONSTANTE 07-22'!L51/'PIBTRIM CONSTANTE 07-22'!$V51*100</f>
        <v>8.4591839813512113</v>
      </c>
      <c r="M51" s="19">
        <f>+'PIBTRIM CONSTANTE 07-22'!M51/'PIBTRIM CONSTANTE 07-22'!$V51*100</f>
        <v>1.0022606964017715</v>
      </c>
      <c r="N51" s="19">
        <f>+'PIBTRIM CONSTANTE 07-22'!N51/'PIBTRIM CONSTANTE 07-22'!$V51*100</f>
        <v>1.2528593954117808</v>
      </c>
      <c r="O51" s="19">
        <f>+'PIBTRIM CONSTANTE 07-22'!O51/'PIBTRIM CONSTANTE 07-22'!$V51*100</f>
        <v>1.9092212498756786</v>
      </c>
      <c r="P51" s="19">
        <f>+'PIBTRIM CONSTANTE 07-22'!P51/'PIBTRIM CONSTANTE 07-22'!$V51*100</f>
        <v>1.280863869869711</v>
      </c>
      <c r="Q51" s="19">
        <f>+'PIBTRIM CONSTANTE 07-22'!Q51/'PIBTRIM CONSTANTE 07-22'!$V51*100</f>
        <v>6.1206539145360654</v>
      </c>
      <c r="R51" s="19">
        <f>+'PIBTRIM CONSTANTE 07-22'!R51/'PIBTRIM CONSTANTE 07-22'!$V51*100</f>
        <v>0.50073922425594264</v>
      </c>
      <c r="S51" s="19">
        <f>+'PIBTRIM CONSTANTE 07-22'!S51/'PIBTRIM CONSTANTE 07-22'!$V51*100</f>
        <v>6.369665767826592</v>
      </c>
      <c r="T51" s="20">
        <f>+'PIBTRIM CONSTANTE 07-22'!T51/'PIBTRIM CONSTANTE 07-22'!$V51*100</f>
        <v>95.373640704604185</v>
      </c>
      <c r="U51" s="19">
        <f>+'PIBTRIM CONSTANTE 07-22'!U51/'PIBTRIM CONSTANTE 07-22'!$V51*100</f>
        <v>4.5702162468416745</v>
      </c>
      <c r="V51" s="21">
        <f>+'PIBTRIM CONSTANTE 07-22'!V51/'PIBTRIM CONSTANTE 07-22'!$V51*100</f>
        <v>100</v>
      </c>
      <c r="AW51" s="28"/>
    </row>
    <row r="52" spans="1:49" s="9" customFormat="1" ht="12.75" customHeight="1">
      <c r="A52" s="22" t="s">
        <v>34</v>
      </c>
      <c r="B52" s="19">
        <f>+'PIBTRIM CONSTANTE 07-22'!B52/'PIBTRIM CONSTANTE 07-22'!$V52*100</f>
        <v>2.3516312348181341</v>
      </c>
      <c r="C52" s="19">
        <f>+'PIBTRIM CONSTANTE 07-22'!C52/'PIBTRIM CONSTANTE 07-22'!$V52*100</f>
        <v>0.67353121830440521</v>
      </c>
      <c r="D52" s="19">
        <f>+'PIBTRIM CONSTANTE 07-22'!D52/'PIBTRIM CONSTANTE 07-22'!$V52*100</f>
        <v>1.6831467863357887</v>
      </c>
      <c r="E52" s="19">
        <f>+'PIBTRIM CONSTANTE 07-22'!E52/'PIBTRIM CONSTANTE 07-22'!$V52*100</f>
        <v>5.5725385960714773</v>
      </c>
      <c r="F52" s="19">
        <f>+'PIBTRIM CONSTANTE 07-22'!F52/'PIBTRIM CONSTANTE 07-22'!$V52*100</f>
        <v>3.953920702492919</v>
      </c>
      <c r="G52" s="19">
        <f>+'PIBTRIM CONSTANTE 07-22'!G52/'PIBTRIM CONSTANTE 07-22'!$V52*100</f>
        <v>14.865211460200554</v>
      </c>
      <c r="H52" s="19">
        <f>+'PIBTRIM CONSTANTE 07-22'!H52/'PIBTRIM CONSTANTE 07-22'!$V52*100</f>
        <v>18.550301743424622</v>
      </c>
      <c r="I52" s="19">
        <f>+'PIBTRIM CONSTANTE 07-22'!I52/'PIBTRIM CONSTANTE 07-22'!$V52*100</f>
        <v>2.4047476696840104</v>
      </c>
      <c r="J52" s="19">
        <f>+'PIBTRIM CONSTANTE 07-22'!J52/'PIBTRIM CONSTANTE 07-22'!$V52*100</f>
        <v>12.809116014120056</v>
      </c>
      <c r="K52" s="19">
        <f>+'PIBTRIM CONSTANTE 07-22'!K52/'PIBTRIM CONSTANTE 07-22'!$V52*100</f>
        <v>6.903501509943391</v>
      </c>
      <c r="L52" s="19">
        <f>+'PIBTRIM CONSTANTE 07-22'!L52/'PIBTRIM CONSTANTE 07-22'!$V52*100</f>
        <v>7.2886147379849016</v>
      </c>
      <c r="M52" s="19">
        <f>+'PIBTRIM CONSTANTE 07-22'!M52/'PIBTRIM CONSTANTE 07-22'!$V52*100</f>
        <v>0.98374951017447343</v>
      </c>
      <c r="N52" s="19">
        <f>+'PIBTRIM CONSTANTE 07-22'!N52/'PIBTRIM CONSTANTE 07-22'!$V52*100</f>
        <v>1.3407294489919268</v>
      </c>
      <c r="O52" s="19">
        <f>+'PIBTRIM CONSTANTE 07-22'!O52/'PIBTRIM CONSTANTE 07-22'!$V52*100</f>
        <v>1.8110709561666789</v>
      </c>
      <c r="P52" s="19">
        <f>+'PIBTRIM CONSTANTE 07-22'!P52/'PIBTRIM CONSTANTE 07-22'!$V52*100</f>
        <v>1.4034271164141556</v>
      </c>
      <c r="Q52" s="19">
        <f>+'PIBTRIM CONSTANTE 07-22'!Q52/'PIBTRIM CONSTANTE 07-22'!$V52*100</f>
        <v>6.0618899662476835</v>
      </c>
      <c r="R52" s="19">
        <f>+'PIBTRIM CONSTANTE 07-22'!R52/'PIBTRIM CONSTANTE 07-22'!$V52*100</f>
        <v>0.4815795626532493</v>
      </c>
      <c r="S52" s="19">
        <f>+'PIBTRIM CONSTANTE 07-22'!S52/'PIBTRIM CONSTANTE 07-22'!$V52*100</f>
        <v>6.5528545587428209</v>
      </c>
      <c r="T52" s="20">
        <f>+'PIBTRIM CONSTANTE 07-22'!T52/'PIBTRIM CONSTANTE 07-22'!$V52*100</f>
        <v>95.551070749063811</v>
      </c>
      <c r="U52" s="19">
        <f>+'PIBTRIM CONSTANTE 07-22'!U52/'PIBTRIM CONSTANTE 07-22'!$V52*100</f>
        <v>4.4246328147949923</v>
      </c>
      <c r="V52" s="21">
        <f>+'PIBTRIM CONSTANTE 07-22'!V52/'PIBTRIM CONSTANTE 07-22'!$V52*100</f>
        <v>100</v>
      </c>
      <c r="AW52" s="28"/>
    </row>
    <row r="53" spans="1:49" s="9" customFormat="1" ht="12.75" customHeight="1">
      <c r="A53" s="18" t="s">
        <v>35</v>
      </c>
      <c r="B53" s="19">
        <f>+'PIBTRIM CONSTANTE 07-22'!B53/'PIBTRIM CONSTANTE 07-22'!$V53*100</f>
        <v>1.9608825570573758</v>
      </c>
      <c r="C53" s="19">
        <f>+'PIBTRIM CONSTANTE 07-22'!C53/'PIBTRIM CONSTANTE 07-22'!$V53*100</f>
        <v>0.55917240820555913</v>
      </c>
      <c r="D53" s="19">
        <f>+'PIBTRIM CONSTANTE 07-22'!D53/'PIBTRIM CONSTANTE 07-22'!$V53*100</f>
        <v>1.693731763973447</v>
      </c>
      <c r="E53" s="19">
        <f>+'PIBTRIM CONSTANTE 07-22'!E53/'PIBTRIM CONSTANTE 07-22'!$V53*100</f>
        <v>5.3281658594931818</v>
      </c>
      <c r="F53" s="19">
        <f>+'PIBTRIM CONSTANTE 07-22'!F53/'PIBTRIM CONSTANTE 07-22'!$V53*100</f>
        <v>3.8552545874567059</v>
      </c>
      <c r="G53" s="19">
        <f>+'PIBTRIM CONSTANTE 07-22'!G53/'PIBTRIM CONSTANTE 07-22'!$V53*100</f>
        <v>14.23846566323436</v>
      </c>
      <c r="H53" s="19">
        <f>+'PIBTRIM CONSTANTE 07-22'!H53/'PIBTRIM CONSTANTE 07-22'!$V53*100</f>
        <v>18.431336596140703</v>
      </c>
      <c r="I53" s="19">
        <f>+'PIBTRIM CONSTANTE 07-22'!I53/'PIBTRIM CONSTANTE 07-22'!$V53*100</f>
        <v>2.7587103844476877</v>
      </c>
      <c r="J53" s="19">
        <f>+'PIBTRIM CONSTANTE 07-22'!J53/'PIBTRIM CONSTANTE 07-22'!$V53*100</f>
        <v>12.832693884208362</v>
      </c>
      <c r="K53" s="19">
        <f>+'PIBTRIM CONSTANTE 07-22'!K53/'PIBTRIM CONSTANTE 07-22'!$V53*100</f>
        <v>7.3624669126387055</v>
      </c>
      <c r="L53" s="19">
        <f>+'PIBTRIM CONSTANTE 07-22'!L53/'PIBTRIM CONSTANTE 07-22'!$V53*100</f>
        <v>8.0623465561960117</v>
      </c>
      <c r="M53" s="19">
        <f>+'PIBTRIM CONSTANTE 07-22'!M53/'PIBTRIM CONSTANTE 07-22'!$V53*100</f>
        <v>0.96345918701301736</v>
      </c>
      <c r="N53" s="19">
        <f>+'PIBTRIM CONSTANTE 07-22'!N53/'PIBTRIM CONSTANTE 07-22'!$V53*100</f>
        <v>1.232987259700207</v>
      </c>
      <c r="O53" s="19">
        <f>+'PIBTRIM CONSTANTE 07-22'!O53/'PIBTRIM CONSTANTE 07-22'!$V53*100</f>
        <v>1.6462607950347905</v>
      </c>
      <c r="P53" s="19">
        <f>+'PIBTRIM CONSTANTE 07-22'!P53/'PIBTRIM CONSTANTE 07-22'!$V53*100</f>
        <v>1.4607796837471896</v>
      </c>
      <c r="Q53" s="19">
        <f>+'PIBTRIM CONSTANTE 07-22'!Q53/'PIBTRIM CONSTANTE 07-22'!$V53*100</f>
        <v>5.9805745341118302</v>
      </c>
      <c r="R53" s="19">
        <f>+'PIBTRIM CONSTANTE 07-22'!R53/'PIBTRIM CONSTANTE 07-22'!$V53*100</f>
        <v>0.4656376492862298</v>
      </c>
      <c r="S53" s="19">
        <f>+'PIBTRIM CONSTANTE 07-22'!S53/'PIBTRIM CONSTANTE 07-22'!$V53*100</f>
        <v>6.6639411458061275</v>
      </c>
      <c r="T53" s="20">
        <f>+'PIBTRIM CONSTANTE 07-22'!T53/'PIBTRIM CONSTANTE 07-22'!$V53*100</f>
        <v>95.600199137143449</v>
      </c>
      <c r="U53" s="19">
        <f>+'PIBTRIM CONSTANTE 07-22'!U53/'PIBTRIM CONSTANTE 07-22'!$V53*100</f>
        <v>4.4684754601848304</v>
      </c>
      <c r="V53" s="21">
        <f>+'PIBTRIM CONSTANTE 07-22'!V53/'PIBTRIM CONSTANTE 07-22'!$V53*100</f>
        <v>100</v>
      </c>
      <c r="AW53" s="28"/>
    </row>
    <row r="54" spans="1:49" s="9" customFormat="1" ht="12.75" customHeight="1">
      <c r="A54" s="23">
        <v>2016</v>
      </c>
      <c r="B54" s="24">
        <f>+'PIBTRIM CONSTANTE 07-22'!B54/'PIBTRIM CONSTANTE 07-22'!$V54*100</f>
        <v>2.0445331117895331</v>
      </c>
      <c r="C54" s="24">
        <f>+'PIBTRIM CONSTANTE 07-22'!C54/'PIBTRIM CONSTANTE 07-22'!$V54*100</f>
        <v>0.42176738037150768</v>
      </c>
      <c r="D54" s="24">
        <f>+'PIBTRIM CONSTANTE 07-22'!D54/'PIBTRIM CONSTANTE 07-22'!$V54*100</f>
        <v>1.7414592648979308</v>
      </c>
      <c r="E54" s="24">
        <f>+'PIBTRIM CONSTANTE 07-22'!E54/'PIBTRIM CONSTANTE 07-22'!$V54*100</f>
        <v>5.4599130172716039</v>
      </c>
      <c r="F54" s="24">
        <f>+'PIBTRIM CONSTANTE 07-22'!F54/'PIBTRIM CONSTANTE 07-22'!$V54*100</f>
        <v>4.0573936602592147</v>
      </c>
      <c r="G54" s="24">
        <f>+'PIBTRIM CONSTANTE 07-22'!G54/'PIBTRIM CONSTANTE 07-22'!$V54*100</f>
        <v>14.877238433267362</v>
      </c>
      <c r="H54" s="24">
        <f>+'PIBTRIM CONSTANTE 07-22'!H54/'PIBTRIM CONSTANTE 07-22'!$V54*100</f>
        <v>18.277384495855927</v>
      </c>
      <c r="I54" s="24">
        <f>+'PIBTRIM CONSTANTE 07-22'!I54/'PIBTRIM CONSTANTE 07-22'!$V54*100</f>
        <v>2.5465636709412403</v>
      </c>
      <c r="J54" s="24">
        <f>+'PIBTRIM CONSTANTE 07-22'!J54/'PIBTRIM CONSTANTE 07-22'!$V54*100</f>
        <v>12.626024296512606</v>
      </c>
      <c r="K54" s="24">
        <f>+'PIBTRIM CONSTANTE 07-22'!K54/'PIBTRIM CONSTANTE 07-22'!$V54*100</f>
        <v>7.3639416929377974</v>
      </c>
      <c r="L54" s="24">
        <f>+'PIBTRIM CONSTANTE 07-22'!L54/'PIBTRIM CONSTANTE 07-22'!$V54*100</f>
        <v>7.6064442508142216</v>
      </c>
      <c r="M54" s="24">
        <f>+'PIBTRIM CONSTANTE 07-22'!M54/'PIBTRIM CONSTANTE 07-22'!$V54*100</f>
        <v>1.0429603275213357</v>
      </c>
      <c r="N54" s="24">
        <f>+'PIBTRIM CONSTANTE 07-22'!N54/'PIBTRIM CONSTANTE 07-22'!$V54*100</f>
        <v>1.2222461044082957</v>
      </c>
      <c r="O54" s="24">
        <f>+'PIBTRIM CONSTANTE 07-22'!O54/'PIBTRIM CONSTANTE 07-22'!$V54*100</f>
        <v>1.7475072262530029</v>
      </c>
      <c r="P54" s="24">
        <f>+'PIBTRIM CONSTANTE 07-22'!P54/'PIBTRIM CONSTANTE 07-22'!$V54*100</f>
        <v>1.4319262267106994</v>
      </c>
      <c r="Q54" s="24">
        <f>+'PIBTRIM CONSTANTE 07-22'!Q54/'PIBTRIM CONSTANTE 07-22'!$V54*100</f>
        <v>6.0424162991222676</v>
      </c>
      <c r="R54" s="24">
        <f>+'PIBTRIM CONSTANTE 07-22'!R54/'PIBTRIM CONSTANTE 07-22'!$V54*100</f>
        <v>0.44340278998298338</v>
      </c>
      <c r="S54" s="24">
        <f>+'PIBTRIM CONSTANTE 07-22'!S54/'PIBTRIM CONSTANTE 07-22'!$V54*100</f>
        <v>6.7851682928409778</v>
      </c>
      <c r="T54" s="25">
        <f>+'PIBTRIM CONSTANTE 07-22'!T54/'PIBTRIM CONSTANTE 07-22'!$V54*100</f>
        <v>95.554620058371611</v>
      </c>
      <c r="U54" s="24">
        <f>+'PIBTRIM CONSTANTE 07-22'!U54/'PIBTRIM CONSTANTE 07-22'!$V54*100</f>
        <v>4.43273920472949</v>
      </c>
      <c r="V54" s="26">
        <f>+'PIBTRIM CONSTANTE 07-22'!V54/'PIBTRIM CONSTANTE 07-22'!$V54*100</f>
        <v>100</v>
      </c>
      <c r="AW54" s="28"/>
    </row>
    <row r="55" spans="1:49" s="9" customFormat="1" ht="12.75" customHeight="1">
      <c r="A55" s="27" t="s">
        <v>14</v>
      </c>
      <c r="B55" s="24">
        <f>+'PIBTRIM CONSTANTE 07-22'!B55/'PIBTRIM CONSTANTE 07-22'!$V55*100</f>
        <v>1.9328835030663096</v>
      </c>
      <c r="C55" s="24">
        <f>+'PIBTRIM CONSTANTE 07-22'!C55/'PIBTRIM CONSTANTE 07-22'!$V55*100</f>
        <v>0.32283123781883233</v>
      </c>
      <c r="D55" s="24">
        <f>+'PIBTRIM CONSTANTE 07-22'!D55/'PIBTRIM CONSTANTE 07-22'!$V55*100</f>
        <v>1.8533794035587587</v>
      </c>
      <c r="E55" s="24">
        <f>+'PIBTRIM CONSTANTE 07-22'!E55/'PIBTRIM CONSTANTE 07-22'!$V55*100</f>
        <v>5.5576930906941318</v>
      </c>
      <c r="F55" s="24">
        <f>+'PIBTRIM CONSTANTE 07-22'!F55/'PIBTRIM CONSTANTE 07-22'!$V55*100</f>
        <v>3.9680635015970833</v>
      </c>
      <c r="G55" s="24">
        <f>+'PIBTRIM CONSTANTE 07-22'!G55/'PIBTRIM CONSTANTE 07-22'!$V55*100</f>
        <v>15.895520346306544</v>
      </c>
      <c r="H55" s="24">
        <f>+'PIBTRIM CONSTANTE 07-22'!H55/'PIBTRIM CONSTANTE 07-22'!$V55*100</f>
        <v>17.553624066357322</v>
      </c>
      <c r="I55" s="24">
        <f>+'PIBTRIM CONSTANTE 07-22'!I55/'PIBTRIM CONSTANTE 07-22'!$V55*100</f>
        <v>2.7576644817131952</v>
      </c>
      <c r="J55" s="24">
        <f>+'PIBTRIM CONSTANTE 07-22'!J55/'PIBTRIM CONSTANTE 07-22'!$V55*100</f>
        <v>12.87484928043458</v>
      </c>
      <c r="K55" s="24">
        <f>+'PIBTRIM CONSTANTE 07-22'!K55/'PIBTRIM CONSTANTE 07-22'!$V55*100</f>
        <v>7.3075265101631901</v>
      </c>
      <c r="L55" s="24">
        <f>+'PIBTRIM CONSTANTE 07-22'!L55/'PIBTRIM CONSTANTE 07-22'!$V55*100</f>
        <v>7.0025327996149844</v>
      </c>
      <c r="M55" s="24">
        <f>+'PIBTRIM CONSTANTE 07-22'!M55/'PIBTRIM CONSTANTE 07-22'!$V55*100</f>
        <v>1.1782139163303638</v>
      </c>
      <c r="N55" s="24">
        <f>+'PIBTRIM CONSTANTE 07-22'!N55/'PIBTRIM CONSTANTE 07-22'!$V55*100</f>
        <v>1.1974194182165532</v>
      </c>
      <c r="O55" s="24">
        <f>+'PIBTRIM CONSTANTE 07-22'!O55/'PIBTRIM CONSTANTE 07-22'!$V55*100</f>
        <v>1.7021266511830608</v>
      </c>
      <c r="P55" s="24">
        <f>+'PIBTRIM CONSTANTE 07-22'!P55/'PIBTRIM CONSTANTE 07-22'!$V55*100</f>
        <v>1.436287174710178</v>
      </c>
      <c r="Q55" s="24">
        <f>+'PIBTRIM CONSTANTE 07-22'!Q55/'PIBTRIM CONSTANTE 07-22'!$V55*100</f>
        <v>6.1383175290974661</v>
      </c>
      <c r="R55" s="24">
        <f>+'PIBTRIM CONSTANTE 07-22'!R55/'PIBTRIM CONSTANTE 07-22'!$V55*100</f>
        <v>0.46115824579552461</v>
      </c>
      <c r="S55" s="24">
        <f>+'PIBTRIM CONSTANTE 07-22'!S55/'PIBTRIM CONSTANTE 07-22'!$V55*100</f>
        <v>6.6455775965827772</v>
      </c>
      <c r="T55" s="25">
        <f>+'PIBTRIM CONSTANTE 07-22'!T55/'PIBTRIM CONSTANTE 07-22'!$V55*100</f>
        <v>95.471756279057345</v>
      </c>
      <c r="U55" s="24">
        <f>+'PIBTRIM CONSTANTE 07-22'!U55/'PIBTRIM CONSTANTE 07-22'!$V55*100</f>
        <v>4.4368263936806898</v>
      </c>
      <c r="V55" s="26">
        <f>+'PIBTRIM CONSTANTE 07-22'!V55/'PIBTRIM CONSTANTE 07-22'!$V55*100</f>
        <v>100</v>
      </c>
      <c r="AW55" s="28"/>
    </row>
    <row r="56" spans="1:49" s="9" customFormat="1" ht="12.75" customHeight="1">
      <c r="A56" s="23" t="s">
        <v>33</v>
      </c>
      <c r="B56" s="24">
        <f>+'PIBTRIM CONSTANTE 07-22'!B56/'PIBTRIM CONSTANTE 07-22'!$V56*100</f>
        <v>1.9719228806515949</v>
      </c>
      <c r="C56" s="24">
        <f>+'PIBTRIM CONSTANTE 07-22'!C56/'PIBTRIM CONSTANTE 07-22'!$V56*100</f>
        <v>0.32609892247650463</v>
      </c>
      <c r="D56" s="24">
        <f>+'PIBTRIM CONSTANTE 07-22'!D56/'PIBTRIM CONSTANTE 07-22'!$V56*100</f>
        <v>1.6687861291926267</v>
      </c>
      <c r="E56" s="24">
        <f>+'PIBTRIM CONSTANTE 07-22'!E56/'PIBTRIM CONSTANTE 07-22'!$V56*100</f>
        <v>5.8058835600303649</v>
      </c>
      <c r="F56" s="24">
        <f>+'PIBTRIM CONSTANTE 07-22'!F56/'PIBTRIM CONSTANTE 07-22'!$V56*100</f>
        <v>4.1856014342492616</v>
      </c>
      <c r="G56" s="24">
        <f>+'PIBTRIM CONSTANTE 07-22'!G56/'PIBTRIM CONSTANTE 07-22'!$V56*100</f>
        <v>14.014780079621303</v>
      </c>
      <c r="H56" s="24">
        <f>+'PIBTRIM CONSTANTE 07-22'!H56/'PIBTRIM CONSTANTE 07-22'!$V56*100</f>
        <v>19.040204606425949</v>
      </c>
      <c r="I56" s="24">
        <f>+'PIBTRIM CONSTANTE 07-22'!I56/'PIBTRIM CONSTANTE 07-22'!$V56*100</f>
        <v>2.3945308631005555</v>
      </c>
      <c r="J56" s="24">
        <f>+'PIBTRIM CONSTANTE 07-22'!J56/'PIBTRIM CONSTANTE 07-22'!$V56*100</f>
        <v>12.166235077640906</v>
      </c>
      <c r="K56" s="24">
        <f>+'PIBTRIM CONSTANTE 07-22'!K56/'PIBTRIM CONSTANTE 07-22'!$V56*100</f>
        <v>7.5759346681117012</v>
      </c>
      <c r="L56" s="24">
        <f>+'PIBTRIM CONSTANTE 07-22'!L56/'PIBTRIM CONSTANTE 07-22'!$V56*100</f>
        <v>8.236678304867354</v>
      </c>
      <c r="M56" s="24">
        <f>+'PIBTRIM CONSTANTE 07-22'!M56/'PIBTRIM CONSTANTE 07-22'!$V56*100</f>
        <v>1.0266521483749036</v>
      </c>
      <c r="N56" s="24">
        <f>+'PIBTRIM CONSTANTE 07-22'!N56/'PIBTRIM CONSTANTE 07-22'!$V56*100</f>
        <v>1.2409232809768234</v>
      </c>
      <c r="O56" s="24">
        <f>+'PIBTRIM CONSTANTE 07-22'!O56/'PIBTRIM CONSTANTE 07-22'!$V56*100</f>
        <v>1.76717420177262</v>
      </c>
      <c r="P56" s="24">
        <f>+'PIBTRIM CONSTANTE 07-22'!P56/'PIBTRIM CONSTANTE 07-22'!$V56*100</f>
        <v>1.3295235025729202</v>
      </c>
      <c r="Q56" s="24">
        <f>+'PIBTRIM CONSTANTE 07-22'!Q56/'PIBTRIM CONSTANTE 07-22'!$V56*100</f>
        <v>6.0888076560952564</v>
      </c>
      <c r="R56" s="24">
        <f>+'PIBTRIM CONSTANTE 07-22'!R56/'PIBTRIM CONSTANTE 07-22'!$V56*100</f>
        <v>0.44923263566762967</v>
      </c>
      <c r="S56" s="24">
        <f>+'PIBTRIM CONSTANTE 07-22'!S56/'PIBTRIM CONSTANTE 07-22'!$V56*100</f>
        <v>6.6381269068129702</v>
      </c>
      <c r="T56" s="25">
        <f>+'PIBTRIM CONSTANTE 07-22'!T56/'PIBTRIM CONSTANTE 07-22'!$V56*100</f>
        <v>95.653079494653895</v>
      </c>
      <c r="U56" s="24">
        <f>+'PIBTRIM CONSTANTE 07-22'!U56/'PIBTRIM CONSTANTE 07-22'!$V56*100</f>
        <v>4.5380489967930453</v>
      </c>
      <c r="V56" s="26">
        <f>+'PIBTRIM CONSTANTE 07-22'!V56/'PIBTRIM CONSTANTE 07-22'!$V56*100</f>
        <v>100</v>
      </c>
      <c r="AW56" s="28"/>
    </row>
    <row r="57" spans="1:49" s="9" customFormat="1" ht="12.75" customHeight="1">
      <c r="A57" s="23" t="s">
        <v>34</v>
      </c>
      <c r="B57" s="24">
        <f>+'PIBTRIM CONSTANTE 07-22'!B57/'PIBTRIM CONSTANTE 07-22'!$V57*100</f>
        <v>2.3724682384801432</v>
      </c>
      <c r="C57" s="24">
        <f>+'PIBTRIM CONSTANTE 07-22'!C57/'PIBTRIM CONSTANTE 07-22'!$V57*100</f>
        <v>0.5886049163143644</v>
      </c>
      <c r="D57" s="24">
        <f>+'PIBTRIM CONSTANTE 07-22'!D57/'PIBTRIM CONSTANTE 07-22'!$V57*100</f>
        <v>1.7022373963930426</v>
      </c>
      <c r="E57" s="24">
        <f>+'PIBTRIM CONSTANTE 07-22'!E57/'PIBTRIM CONSTANTE 07-22'!$V57*100</f>
        <v>5.37254218749543</v>
      </c>
      <c r="F57" s="24">
        <f>+'PIBTRIM CONSTANTE 07-22'!F57/'PIBTRIM CONSTANTE 07-22'!$V57*100</f>
        <v>4.0999402141012</v>
      </c>
      <c r="G57" s="24">
        <f>+'PIBTRIM CONSTANTE 07-22'!G57/'PIBTRIM CONSTANTE 07-22'!$V57*100</f>
        <v>14.980796234532853</v>
      </c>
      <c r="H57" s="24">
        <f>+'PIBTRIM CONSTANTE 07-22'!H57/'PIBTRIM CONSTANTE 07-22'!$V57*100</f>
        <v>18.563928923715949</v>
      </c>
      <c r="I57" s="24">
        <f>+'PIBTRIM CONSTANTE 07-22'!I57/'PIBTRIM CONSTANTE 07-22'!$V57*100</f>
        <v>2.3971701341234595</v>
      </c>
      <c r="J57" s="24">
        <f>+'PIBTRIM CONSTANTE 07-22'!J57/'PIBTRIM CONSTANTE 07-22'!$V57*100</f>
        <v>12.46152666697583</v>
      </c>
      <c r="K57" s="24">
        <f>+'PIBTRIM CONSTANTE 07-22'!K57/'PIBTRIM CONSTANTE 07-22'!$V57*100</f>
        <v>7.2768024445789727</v>
      </c>
      <c r="L57" s="24">
        <f>+'PIBTRIM CONSTANTE 07-22'!L57/'PIBTRIM CONSTANTE 07-22'!$V57*100</f>
        <v>7.1770548321503576</v>
      </c>
      <c r="M57" s="24">
        <f>+'PIBTRIM CONSTANTE 07-22'!M57/'PIBTRIM CONSTANTE 07-22'!$V57*100</f>
        <v>1.0013720257977616</v>
      </c>
      <c r="N57" s="24">
        <f>+'PIBTRIM CONSTANTE 07-22'!N57/'PIBTRIM CONSTANTE 07-22'!$V57*100</f>
        <v>1.2586164181018833</v>
      </c>
      <c r="O57" s="24">
        <f>+'PIBTRIM CONSTANTE 07-22'!O57/'PIBTRIM CONSTANTE 07-22'!$V57*100</f>
        <v>1.8248695134113015</v>
      </c>
      <c r="P57" s="24">
        <f>+'PIBTRIM CONSTANTE 07-22'!P57/'PIBTRIM CONSTANTE 07-22'!$V57*100</f>
        <v>1.4385172428631889</v>
      </c>
      <c r="Q57" s="24">
        <f>+'PIBTRIM CONSTANTE 07-22'!Q57/'PIBTRIM CONSTANTE 07-22'!$V57*100</f>
        <v>6.0424805758497557</v>
      </c>
      <c r="R57" s="24">
        <f>+'PIBTRIM CONSTANTE 07-22'!R57/'PIBTRIM CONSTANTE 07-22'!$V57*100</f>
        <v>0.43948484692762729</v>
      </c>
      <c r="S57" s="24">
        <f>+'PIBTRIM CONSTANTE 07-22'!S57/'PIBTRIM CONSTANTE 07-22'!$V57*100</f>
        <v>6.7551589882939123</v>
      </c>
      <c r="T57" s="25">
        <f>+'PIBTRIM CONSTANTE 07-22'!T57/'PIBTRIM CONSTANTE 07-22'!$V57*100</f>
        <v>95.66484342653834</v>
      </c>
      <c r="U57" s="24">
        <f>+'PIBTRIM CONSTANTE 07-22'!U57/'PIBTRIM CONSTANTE 07-22'!$V57*100</f>
        <v>4.4103798514418591</v>
      </c>
      <c r="V57" s="26">
        <f>+'PIBTRIM CONSTANTE 07-22'!V57/'PIBTRIM CONSTANTE 07-22'!$V57*100</f>
        <v>100</v>
      </c>
      <c r="AW57" s="28"/>
    </row>
    <row r="58" spans="1:49" s="9" customFormat="1" ht="12.75" customHeight="1">
      <c r="A58" s="23" t="s">
        <v>35</v>
      </c>
      <c r="B58" s="24">
        <f>+'PIBTRIM CONSTANTE 07-22'!B58/'PIBTRIM CONSTANTE 07-22'!$V58*100</f>
        <v>1.9011851195982847</v>
      </c>
      <c r="C58" s="24">
        <f>+'PIBTRIM CONSTANTE 07-22'!C58/'PIBTRIM CONSTANTE 07-22'!$V58*100</f>
        <v>0.44422667438760494</v>
      </c>
      <c r="D58" s="24">
        <f>+'PIBTRIM CONSTANTE 07-22'!D58/'PIBTRIM CONSTANTE 07-22'!$V58*100</f>
        <v>1.7435846466453564</v>
      </c>
      <c r="E58" s="24">
        <f>+'PIBTRIM CONSTANTE 07-22'!E58/'PIBTRIM CONSTANTE 07-22'!$V58*100</f>
        <v>5.1235355190942213</v>
      </c>
      <c r="F58" s="24">
        <f>+'PIBTRIM CONSTANTE 07-22'!F58/'PIBTRIM CONSTANTE 07-22'!$V58*100</f>
        <v>3.9780306779022281</v>
      </c>
      <c r="G58" s="24">
        <f>+'PIBTRIM CONSTANTE 07-22'!G58/'PIBTRIM CONSTANTE 07-22'!$V58*100</f>
        <v>14.642824279664426</v>
      </c>
      <c r="H58" s="24">
        <f>+'PIBTRIM CONSTANTE 07-22'!H58/'PIBTRIM CONSTANTE 07-22'!$V58*100</f>
        <v>17.953171559270977</v>
      </c>
      <c r="I58" s="24">
        <f>+'PIBTRIM CONSTANTE 07-22'!I58/'PIBTRIM CONSTANTE 07-22'!$V58*100</f>
        <v>2.6377347631412258</v>
      </c>
      <c r="J58" s="24">
        <f>+'PIBTRIM CONSTANTE 07-22'!J58/'PIBTRIM CONSTANTE 07-22'!$V58*100</f>
        <v>12.989246542875096</v>
      </c>
      <c r="K58" s="24">
        <f>+'PIBTRIM CONSTANTE 07-22'!K58/'PIBTRIM CONSTANTE 07-22'!$V58*100</f>
        <v>7.299407869478566</v>
      </c>
      <c r="L58" s="24">
        <f>+'PIBTRIM CONSTANTE 07-22'!L58/'PIBTRIM CONSTANTE 07-22'!$V58*100</f>
        <v>7.9883430395548602</v>
      </c>
      <c r="M58" s="24">
        <f>+'PIBTRIM CONSTANTE 07-22'!M58/'PIBTRIM CONSTANTE 07-22'!$V58*100</f>
        <v>0.97186453288373298</v>
      </c>
      <c r="N58" s="24">
        <f>+'PIBTRIM CONSTANTE 07-22'!N58/'PIBTRIM CONSTANTE 07-22'!$V58*100</f>
        <v>1.1925839801033316</v>
      </c>
      <c r="O58" s="24">
        <f>+'PIBTRIM CONSTANTE 07-22'!O58/'PIBTRIM CONSTANTE 07-22'!$V58*100</f>
        <v>1.6965358096899794</v>
      </c>
      <c r="P58" s="24">
        <f>+'PIBTRIM CONSTANTE 07-22'!P58/'PIBTRIM CONSTANTE 07-22'!$V58*100</f>
        <v>1.5188956431948726</v>
      </c>
      <c r="Q58" s="24">
        <f>+'PIBTRIM CONSTANTE 07-22'!Q58/'PIBTRIM CONSTANTE 07-22'!$V58*100</f>
        <v>5.9082854739190562</v>
      </c>
      <c r="R58" s="24">
        <f>+'PIBTRIM CONSTANTE 07-22'!R58/'PIBTRIM CONSTANTE 07-22'!$V58*100</f>
        <v>0.4249950330043854</v>
      </c>
      <c r="S58" s="24">
        <f>+'PIBTRIM CONSTANTE 07-22'!S58/'PIBTRIM CONSTANTE 07-22'!$V58*100</f>
        <v>7.0849912290988453</v>
      </c>
      <c r="T58" s="25">
        <f>+'PIBTRIM CONSTANTE 07-22'!T58/'PIBTRIM CONSTANTE 07-22'!$V58*100</f>
        <v>95.432050843449886</v>
      </c>
      <c r="U58" s="24">
        <f>+'PIBTRIM CONSTANTE 07-22'!U58/'PIBTRIM CONSTANTE 07-22'!$V58*100</f>
        <v>4.3503306094905119</v>
      </c>
      <c r="V58" s="26">
        <f>+'PIBTRIM CONSTANTE 07-22'!V58/'PIBTRIM CONSTANTE 07-22'!$V58*100</f>
        <v>100</v>
      </c>
      <c r="AW58" s="28"/>
    </row>
    <row r="59" spans="1:49" s="9" customFormat="1" ht="12.75" customHeight="1">
      <c r="A59" s="22">
        <v>2017</v>
      </c>
      <c r="B59" s="19">
        <f>+'PIBTRIM CONSTANTE 07-22'!B59/'PIBTRIM CONSTANTE 07-22'!$V59*100</f>
        <v>1.9592016935748227</v>
      </c>
      <c r="C59" s="19">
        <f>+'PIBTRIM CONSTANTE 07-22'!C59/'PIBTRIM CONSTANTE 07-22'!$V59*100</f>
        <v>0.40202076328710251</v>
      </c>
      <c r="D59" s="19">
        <f>+'PIBTRIM CONSTANTE 07-22'!D59/'PIBTRIM CONSTANTE 07-22'!$V59*100</f>
        <v>1.7825499237671936</v>
      </c>
      <c r="E59" s="19">
        <f>+'PIBTRIM CONSTANTE 07-22'!E59/'PIBTRIM CONSTANTE 07-22'!$V59*100</f>
        <v>5.3061406769362529</v>
      </c>
      <c r="F59" s="19">
        <f>+'PIBTRIM CONSTANTE 07-22'!F59/'PIBTRIM CONSTANTE 07-22'!$V59*100</f>
        <v>4.124284011947136</v>
      </c>
      <c r="G59" s="19">
        <f>+'PIBTRIM CONSTANTE 07-22'!G59/'PIBTRIM CONSTANTE 07-22'!$V59*100</f>
        <v>15.260540992991945</v>
      </c>
      <c r="H59" s="19">
        <f>+'PIBTRIM CONSTANTE 07-22'!H59/'PIBTRIM CONSTANTE 07-22'!$V59*100</f>
        <v>17.930439597602295</v>
      </c>
      <c r="I59" s="19">
        <f>+'PIBTRIM CONSTANTE 07-22'!I59/'PIBTRIM CONSTANTE 07-22'!$V59*100</f>
        <v>2.4698096293903697</v>
      </c>
      <c r="J59" s="19">
        <f>+'PIBTRIM CONSTANTE 07-22'!J59/'PIBTRIM CONSTANTE 07-22'!$V59*100</f>
        <v>13.316367104739818</v>
      </c>
      <c r="K59" s="19">
        <f>+'PIBTRIM CONSTANTE 07-22'!K59/'PIBTRIM CONSTANTE 07-22'!$V59*100</f>
        <v>7.2869380867325084</v>
      </c>
      <c r="L59" s="19">
        <f>+'PIBTRIM CONSTANTE 07-22'!L59/'PIBTRIM CONSTANTE 07-22'!$V59*100</f>
        <v>7.3788301818515603</v>
      </c>
      <c r="M59" s="19">
        <f>+'PIBTRIM CONSTANTE 07-22'!M59/'PIBTRIM CONSTANTE 07-22'!$V59*100</f>
        <v>1.0277986712269083</v>
      </c>
      <c r="N59" s="19">
        <f>+'PIBTRIM CONSTANTE 07-22'!N59/'PIBTRIM CONSTANTE 07-22'!$V59*100</f>
        <v>1.1910271966952288</v>
      </c>
      <c r="O59" s="19">
        <f>+'PIBTRIM CONSTANTE 07-22'!O59/'PIBTRIM CONSTANTE 07-22'!$V59*100</f>
        <v>1.6840695513302941</v>
      </c>
      <c r="P59" s="19">
        <f>+'PIBTRIM CONSTANTE 07-22'!P59/'PIBTRIM CONSTANTE 07-22'!$V59*100</f>
        <v>1.4681453328358562</v>
      </c>
      <c r="Q59" s="19">
        <f>+'PIBTRIM CONSTANTE 07-22'!Q59/'PIBTRIM CONSTANTE 07-22'!$V59*100</f>
        <v>5.8807881020280863</v>
      </c>
      <c r="R59" s="19">
        <f>+'PIBTRIM CONSTANTE 07-22'!R59/'PIBTRIM CONSTANTE 07-22'!$V59*100</f>
        <v>0.42667165830556464</v>
      </c>
      <c r="S59" s="19">
        <f>+'PIBTRIM CONSTANTE 07-22'!S59/'PIBTRIM CONSTANTE 07-22'!$V59*100</f>
        <v>6.9543670498627366</v>
      </c>
      <c r="T59" s="20">
        <f>+'PIBTRIM CONSTANTE 07-22'!T59/'PIBTRIM CONSTANTE 07-22'!$V59*100</f>
        <v>95.605720251083241</v>
      </c>
      <c r="U59" s="19">
        <f>+'PIBTRIM CONSTANTE 07-22'!U59/'PIBTRIM CONSTANTE 07-22'!$V59*100</f>
        <v>4.3754929226350114</v>
      </c>
      <c r="V59" s="21">
        <f>+'PIBTRIM CONSTANTE 07-22'!V59/'PIBTRIM CONSTANTE 07-22'!$V59*100</f>
        <v>100</v>
      </c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W59" s="28"/>
    </row>
    <row r="60" spans="1:49" s="9" customFormat="1" ht="12.75" customHeight="1">
      <c r="A60" s="18" t="s">
        <v>14</v>
      </c>
      <c r="B60" s="19">
        <f>+'PIBTRIM CONSTANTE 07-22'!B60/'PIBTRIM CONSTANTE 07-22'!$V60*100</f>
        <v>1.7969316126092791</v>
      </c>
      <c r="C60" s="19">
        <f>+'PIBTRIM CONSTANTE 07-22'!C60/'PIBTRIM CONSTANTE 07-22'!$V60*100</f>
        <v>0.28218570945331012</v>
      </c>
      <c r="D60" s="19">
        <f>+'PIBTRIM CONSTANTE 07-22'!D60/'PIBTRIM CONSTANTE 07-22'!$V60*100</f>
        <v>1.8641602362352085</v>
      </c>
      <c r="E60" s="19">
        <f>+'PIBTRIM CONSTANTE 07-22'!E60/'PIBTRIM CONSTANTE 07-22'!$V60*100</f>
        <v>5.4881852814577634</v>
      </c>
      <c r="F60" s="19">
        <f>+'PIBTRIM CONSTANTE 07-22'!F60/'PIBTRIM CONSTANTE 07-22'!$V60*100</f>
        <v>3.9935735384082038</v>
      </c>
      <c r="G60" s="19">
        <f>+'PIBTRIM CONSTANTE 07-22'!G60/'PIBTRIM CONSTANTE 07-22'!$V60*100</f>
        <v>16.164530333869404</v>
      </c>
      <c r="H60" s="19">
        <f>+'PIBTRIM CONSTANTE 07-22'!H60/'PIBTRIM CONSTANTE 07-22'!$V60*100</f>
        <v>17.512983588013718</v>
      </c>
      <c r="I60" s="19">
        <f>+'PIBTRIM CONSTANTE 07-22'!I60/'PIBTRIM CONSTANTE 07-22'!$V60*100</f>
        <v>2.6065211619758362</v>
      </c>
      <c r="J60" s="19">
        <f>+'PIBTRIM CONSTANTE 07-22'!J60/'PIBTRIM CONSTANTE 07-22'!$V60*100</f>
        <v>13.632962696972989</v>
      </c>
      <c r="K60" s="19">
        <f>+'PIBTRIM CONSTANTE 07-22'!K60/'PIBTRIM CONSTANTE 07-22'!$V60*100</f>
        <v>7.2445954461066178</v>
      </c>
      <c r="L60" s="19">
        <f>+'PIBTRIM CONSTANTE 07-22'!L60/'PIBTRIM CONSTANTE 07-22'!$V60*100</f>
        <v>6.8430397461486896</v>
      </c>
      <c r="M60" s="19">
        <f>+'PIBTRIM CONSTANTE 07-22'!M60/'PIBTRIM CONSTANTE 07-22'!$V60*100</f>
        <v>1.1911476072569684</v>
      </c>
      <c r="N60" s="19">
        <f>+'PIBTRIM CONSTANTE 07-22'!N60/'PIBTRIM CONSTANTE 07-22'!$V60*100</f>
        <v>1.1333933933059066</v>
      </c>
      <c r="O60" s="19">
        <f>+'PIBTRIM CONSTANTE 07-22'!O60/'PIBTRIM CONSTANTE 07-22'!$V60*100</f>
        <v>1.641913274547997</v>
      </c>
      <c r="P60" s="19">
        <f>+'PIBTRIM CONSTANTE 07-22'!P60/'PIBTRIM CONSTANTE 07-22'!$V60*100</f>
        <v>1.4430683541072524</v>
      </c>
      <c r="Q60" s="19">
        <f>+'PIBTRIM CONSTANTE 07-22'!Q60/'PIBTRIM CONSTANTE 07-22'!$V60*100</f>
        <v>5.9777890020009963</v>
      </c>
      <c r="R60" s="19">
        <f>+'PIBTRIM CONSTANTE 07-22'!R60/'PIBTRIM CONSTANTE 07-22'!$V60*100</f>
        <v>0.44380515843059509</v>
      </c>
      <c r="S60" s="19">
        <f>+'PIBTRIM CONSTANTE 07-22'!S60/'PIBTRIM CONSTANTE 07-22'!$V60*100</f>
        <v>6.7483763280391145</v>
      </c>
      <c r="T60" s="20">
        <f>+'PIBTRIM CONSTANTE 07-22'!T60/'PIBTRIM CONSTANTE 07-22'!$V60*100</f>
        <v>95.574937005109874</v>
      </c>
      <c r="U60" s="19">
        <f>+'PIBTRIM CONSTANTE 07-22'!U60/'PIBTRIM CONSTANTE 07-22'!$V60*100</f>
        <v>4.2367139501237103</v>
      </c>
      <c r="V60" s="21">
        <f>+'PIBTRIM CONSTANTE 07-22'!V60/'PIBTRIM CONSTANTE 07-22'!$V60*100</f>
        <v>100</v>
      </c>
      <c r="AW60" s="28"/>
    </row>
    <row r="61" spans="1:49" s="9" customFormat="1" ht="12.75" customHeight="1">
      <c r="A61" s="22" t="s">
        <v>33</v>
      </c>
      <c r="B61" s="19">
        <f>+'PIBTRIM CONSTANTE 07-22'!B61/'PIBTRIM CONSTANTE 07-22'!$V61*100</f>
        <v>1.8891103093346289</v>
      </c>
      <c r="C61" s="19">
        <f>+'PIBTRIM CONSTANTE 07-22'!C61/'PIBTRIM CONSTANTE 07-22'!$V61*100</f>
        <v>0.40517520776135019</v>
      </c>
      <c r="D61" s="19">
        <f>+'PIBTRIM CONSTANTE 07-22'!D61/'PIBTRIM CONSTANTE 07-22'!$V61*100</f>
        <v>1.697231180173804</v>
      </c>
      <c r="E61" s="19">
        <f>+'PIBTRIM CONSTANTE 07-22'!E61/'PIBTRIM CONSTANTE 07-22'!$V61*100</f>
        <v>5.5634567776404564</v>
      </c>
      <c r="F61" s="19">
        <f>+'PIBTRIM CONSTANTE 07-22'!F61/'PIBTRIM CONSTANTE 07-22'!$V61*100</f>
        <v>4.212461123074231</v>
      </c>
      <c r="G61" s="19">
        <f>+'PIBTRIM CONSTANTE 07-22'!G61/'PIBTRIM CONSTANTE 07-22'!$V61*100</f>
        <v>14.557559960432446</v>
      </c>
      <c r="H61" s="19">
        <f>+'PIBTRIM CONSTANTE 07-22'!H61/'PIBTRIM CONSTANTE 07-22'!$V61*100</f>
        <v>18.577609820899134</v>
      </c>
      <c r="I61" s="19">
        <f>+'PIBTRIM CONSTANTE 07-22'!I61/'PIBTRIM CONSTANTE 07-22'!$V61*100</f>
        <v>2.3283872771683884</v>
      </c>
      <c r="J61" s="19">
        <f>+'PIBTRIM CONSTANTE 07-22'!J61/'PIBTRIM CONSTANTE 07-22'!$V61*100</f>
        <v>13.213348272563863</v>
      </c>
      <c r="K61" s="19">
        <f>+'PIBTRIM CONSTANTE 07-22'!K61/'PIBTRIM CONSTANTE 07-22'!$V61*100</f>
        <v>7.3181773030370989</v>
      </c>
      <c r="L61" s="19">
        <f>+'PIBTRIM CONSTANTE 07-22'!L61/'PIBTRIM CONSTANTE 07-22'!$V61*100</f>
        <v>7.8979335948688316</v>
      </c>
      <c r="M61" s="19">
        <f>+'PIBTRIM CONSTANTE 07-22'!M61/'PIBTRIM CONSTANTE 07-22'!$V61*100</f>
        <v>1.0039727092228554</v>
      </c>
      <c r="N61" s="19">
        <f>+'PIBTRIM CONSTANTE 07-22'!N61/'PIBTRIM CONSTANTE 07-22'!$V61*100</f>
        <v>1.227856729289627</v>
      </c>
      <c r="O61" s="19">
        <f>+'PIBTRIM CONSTANTE 07-22'!O61/'PIBTRIM CONSTANTE 07-22'!$V61*100</f>
        <v>1.7017583336589179</v>
      </c>
      <c r="P61" s="19">
        <f>+'PIBTRIM CONSTANTE 07-22'!P61/'PIBTRIM CONSTANTE 07-22'!$V61*100</f>
        <v>1.3967360343522406</v>
      </c>
      <c r="Q61" s="19">
        <f>+'PIBTRIM CONSTANTE 07-22'!Q61/'PIBTRIM CONSTANTE 07-22'!$V61*100</f>
        <v>5.933923097817714</v>
      </c>
      <c r="R61" s="19">
        <f>+'PIBTRIM CONSTANTE 07-22'!R61/'PIBTRIM CONSTANTE 07-22'!$V61*100</f>
        <v>0.43849344692196196</v>
      </c>
      <c r="S61" s="19">
        <f>+'PIBTRIM CONSTANTE 07-22'!S61/'PIBTRIM CONSTANTE 07-22'!$V61*100</f>
        <v>6.7580832476251711</v>
      </c>
      <c r="T61" s="20">
        <f>+'PIBTRIM CONSTANTE 07-22'!T61/'PIBTRIM CONSTANTE 07-22'!$V61*100</f>
        <v>96.004795271079146</v>
      </c>
      <c r="U61" s="19">
        <f>+'PIBTRIM CONSTANTE 07-22'!U61/'PIBTRIM CONSTANTE 07-22'!$V61*100</f>
        <v>4.3772349227176672</v>
      </c>
      <c r="V61" s="21">
        <f>+'PIBTRIM CONSTANTE 07-22'!V61/'PIBTRIM CONSTANTE 07-22'!$V61*100</f>
        <v>100</v>
      </c>
      <c r="AW61" s="28"/>
    </row>
    <row r="62" spans="1:49" s="9" customFormat="1" ht="12.75" customHeight="1">
      <c r="A62" s="22" t="s">
        <v>34</v>
      </c>
      <c r="B62" s="19">
        <f>+'PIBTRIM CONSTANTE 07-22'!B62/'PIBTRIM CONSTANTE 07-22'!$V62*100</f>
        <v>2.2608683841113995</v>
      </c>
      <c r="C62" s="19">
        <f>+'PIBTRIM CONSTANTE 07-22'!C62/'PIBTRIM CONSTANTE 07-22'!$V62*100</f>
        <v>0.48996128196752825</v>
      </c>
      <c r="D62" s="19">
        <f>+'PIBTRIM CONSTANTE 07-22'!D62/'PIBTRIM CONSTANTE 07-22'!$V62*100</f>
        <v>1.7439244289306866</v>
      </c>
      <c r="E62" s="19">
        <f>+'PIBTRIM CONSTANTE 07-22'!E62/'PIBTRIM CONSTANTE 07-22'!$V62*100</f>
        <v>5.0734140586305969</v>
      </c>
      <c r="F62" s="19">
        <f>+'PIBTRIM CONSTANTE 07-22'!F62/'PIBTRIM CONSTANTE 07-22'!$V62*100</f>
        <v>4.2572572970244149</v>
      </c>
      <c r="G62" s="19">
        <f>+'PIBTRIM CONSTANTE 07-22'!G62/'PIBTRIM CONSTANTE 07-22'!$V62*100</f>
        <v>15.594586873254043</v>
      </c>
      <c r="H62" s="19">
        <f>+'PIBTRIM CONSTANTE 07-22'!H62/'PIBTRIM CONSTANTE 07-22'!$V62*100</f>
        <v>17.963840544177664</v>
      </c>
      <c r="I62" s="19">
        <f>+'PIBTRIM CONSTANTE 07-22'!I62/'PIBTRIM CONSTANTE 07-22'!$V62*100</f>
        <v>2.3641601288356657</v>
      </c>
      <c r="J62" s="19">
        <f>+'PIBTRIM CONSTANTE 07-22'!J62/'PIBTRIM CONSTANTE 07-22'!$V62*100</f>
        <v>13.06306617998667</v>
      </c>
      <c r="K62" s="19">
        <f>+'PIBTRIM CONSTANTE 07-22'!K62/'PIBTRIM CONSTANTE 07-22'!$V62*100</f>
        <v>7.3195721968110181</v>
      </c>
      <c r="L62" s="19">
        <f>+'PIBTRIM CONSTANTE 07-22'!L62/'PIBTRIM CONSTANTE 07-22'!$V62*100</f>
        <v>7.0076289097453506</v>
      </c>
      <c r="M62" s="19">
        <f>+'PIBTRIM CONSTANTE 07-22'!M62/'PIBTRIM CONSTANTE 07-22'!$V62*100</f>
        <v>0.9549154258760888</v>
      </c>
      <c r="N62" s="19">
        <f>+'PIBTRIM CONSTANTE 07-22'!N62/'PIBTRIM CONSTANTE 07-22'!$V62*100</f>
        <v>1.2462044437737683</v>
      </c>
      <c r="O62" s="19">
        <f>+'PIBTRIM CONSTANTE 07-22'!O62/'PIBTRIM CONSTANTE 07-22'!$V62*100</f>
        <v>1.7612574145825635</v>
      </c>
      <c r="P62" s="19">
        <f>+'PIBTRIM CONSTANTE 07-22'!P62/'PIBTRIM CONSTANTE 07-22'!$V62*100</f>
        <v>1.5014956923718994</v>
      </c>
      <c r="Q62" s="19">
        <f>+'PIBTRIM CONSTANTE 07-22'!Q62/'PIBTRIM CONSTANTE 07-22'!$V62*100</f>
        <v>5.8549763040784164</v>
      </c>
      <c r="R62" s="19">
        <f>+'PIBTRIM CONSTANTE 07-22'!R62/'PIBTRIM CONSTANTE 07-22'!$V62*100</f>
        <v>0.42404059528032922</v>
      </c>
      <c r="S62" s="19">
        <f>+'PIBTRIM CONSTANTE 07-22'!S62/'PIBTRIM CONSTANTE 07-22'!$V62*100</f>
        <v>6.9223089687205865</v>
      </c>
      <c r="T62" s="20">
        <f>+'PIBTRIM CONSTANTE 07-22'!T62/'PIBTRIM CONSTANTE 07-22'!$V62*100</f>
        <v>95.572698494816294</v>
      </c>
      <c r="U62" s="19">
        <f>+'PIBTRIM CONSTANTE 07-22'!U62/'PIBTRIM CONSTANTE 07-22'!$V62*100</f>
        <v>4.4990743751261579</v>
      </c>
      <c r="V62" s="21">
        <f>+'PIBTRIM CONSTANTE 07-22'!V62/'PIBTRIM CONSTANTE 07-22'!$V62*100</f>
        <v>100</v>
      </c>
      <c r="AW62" s="28"/>
    </row>
    <row r="63" spans="1:49" s="9" customFormat="1" ht="12.75" customHeight="1">
      <c r="A63" s="18" t="s">
        <v>35</v>
      </c>
      <c r="B63" s="19">
        <f>+'PIBTRIM CONSTANTE 07-22'!B63/'PIBTRIM CONSTANTE 07-22'!$V63*100</f>
        <v>1.887365588059176</v>
      </c>
      <c r="C63" s="19">
        <f>+'PIBTRIM CONSTANTE 07-22'!C63/'PIBTRIM CONSTANTE 07-22'!$V63*100</f>
        <v>0.42748785141964463</v>
      </c>
      <c r="D63" s="19">
        <f>+'PIBTRIM CONSTANTE 07-22'!D63/'PIBTRIM CONSTANTE 07-22'!$V63*100</f>
        <v>1.8239781163725322</v>
      </c>
      <c r="E63" s="19">
        <f>+'PIBTRIM CONSTANTE 07-22'!E63/'PIBTRIM CONSTANTE 07-22'!$V63*100</f>
        <v>5.1134339047720401</v>
      </c>
      <c r="F63" s="19">
        <f>+'PIBTRIM CONSTANTE 07-22'!F63/'PIBTRIM CONSTANTE 07-22'!$V63*100</f>
        <v>4.0351562956550096</v>
      </c>
      <c r="G63" s="19">
        <f>+'PIBTRIM CONSTANTE 07-22'!G63/'PIBTRIM CONSTANTE 07-22'!$V63*100</f>
        <v>14.748268182556698</v>
      </c>
      <c r="H63" s="19">
        <f>+'PIBTRIM CONSTANTE 07-22'!H63/'PIBTRIM CONSTANTE 07-22'!$V63*100</f>
        <v>17.676728682953527</v>
      </c>
      <c r="I63" s="19">
        <f>+'PIBTRIM CONSTANTE 07-22'!I63/'PIBTRIM CONSTANTE 07-22'!$V63*100</f>
        <v>2.5775428570895804</v>
      </c>
      <c r="J63" s="19">
        <f>+'PIBTRIM CONSTANTE 07-22'!J63/'PIBTRIM CONSTANTE 07-22'!$V63*100</f>
        <v>13.359870464884763</v>
      </c>
      <c r="K63" s="19">
        <f>+'PIBTRIM CONSTANTE 07-22'!K63/'PIBTRIM CONSTANTE 07-22'!$V63*100</f>
        <v>7.2656526969926221</v>
      </c>
      <c r="L63" s="19">
        <f>+'PIBTRIM CONSTANTE 07-22'!L63/'PIBTRIM CONSTANTE 07-22'!$V63*100</f>
        <v>7.7528495264922714</v>
      </c>
      <c r="M63" s="19">
        <f>+'PIBTRIM CONSTANTE 07-22'!M63/'PIBTRIM CONSTANTE 07-22'!$V63*100</f>
        <v>0.96609220510971683</v>
      </c>
      <c r="N63" s="19">
        <f>+'PIBTRIM CONSTANTE 07-22'!N63/'PIBTRIM CONSTANTE 07-22'!$V63*100</f>
        <v>1.1570411284439386</v>
      </c>
      <c r="O63" s="19">
        <f>+'PIBTRIM CONSTANTE 07-22'!O63/'PIBTRIM CONSTANTE 07-22'!$V63*100</f>
        <v>1.6322746125657965</v>
      </c>
      <c r="P63" s="19">
        <f>+'PIBTRIM CONSTANTE 07-22'!P63/'PIBTRIM CONSTANTE 07-22'!$V63*100</f>
        <v>1.5277799986682647</v>
      </c>
      <c r="Q63" s="19">
        <f>+'PIBTRIM CONSTANTE 07-22'!Q63/'PIBTRIM CONSTANTE 07-22'!$V63*100</f>
        <v>5.7629264572023615</v>
      </c>
      <c r="R63" s="19">
        <f>+'PIBTRIM CONSTANTE 07-22'!R63/'PIBTRIM CONSTANTE 07-22'!$V63*100</f>
        <v>0.40165410147722741</v>
      </c>
      <c r="S63" s="19">
        <f>+'PIBTRIM CONSTANTE 07-22'!S63/'PIBTRIM CONSTANTE 07-22'!$V63*100</f>
        <v>7.3687191909073428</v>
      </c>
      <c r="T63" s="20">
        <f>+'PIBTRIM CONSTANTE 07-22'!T63/'PIBTRIM CONSTANTE 07-22'!$V63*100</f>
        <v>95.285949073881056</v>
      </c>
      <c r="U63" s="19">
        <f>+'PIBTRIM CONSTANTE 07-22'!U63/'PIBTRIM CONSTANTE 07-22'!$V63*100</f>
        <v>4.3856971022270077</v>
      </c>
      <c r="V63" s="21">
        <f>+'PIBTRIM CONSTANTE 07-22'!V63/'PIBTRIM CONSTANTE 07-22'!$V63*100</f>
        <v>100</v>
      </c>
      <c r="AW63" s="28"/>
    </row>
    <row r="64" spans="1:49" s="9" customFormat="1" ht="12.75" customHeight="1">
      <c r="A64" s="23">
        <v>2018</v>
      </c>
      <c r="B64" s="24">
        <f>+'PIBTRIM CONSTANTE 07-22'!B64/'PIBTRIM CONSTANTE 07-22'!$V64*100</f>
        <v>1.9665330022962766</v>
      </c>
      <c r="C64" s="24">
        <f>+'PIBTRIM CONSTANTE 07-22'!C64/'PIBTRIM CONSTANTE 07-22'!$V64*100</f>
        <v>0.37938930617874062</v>
      </c>
      <c r="D64" s="24">
        <f>+'PIBTRIM CONSTANTE 07-22'!D64/'PIBTRIM CONSTANTE 07-22'!$V64*100</f>
        <v>1.7664751089745796</v>
      </c>
      <c r="E64" s="24">
        <f>+'PIBTRIM CONSTANTE 07-22'!E64/'PIBTRIM CONSTANTE 07-22'!$V64*100</f>
        <v>5.1832334446874722</v>
      </c>
      <c r="F64" s="24">
        <f>+'PIBTRIM CONSTANTE 07-22'!F64/'PIBTRIM CONSTANTE 07-22'!$V64*100</f>
        <v>4.0640253157256057</v>
      </c>
      <c r="G64" s="24">
        <f>+'PIBTRIM CONSTANTE 07-22'!G64/'PIBTRIM CONSTANTE 07-22'!$V64*100</f>
        <v>15.18756742797601</v>
      </c>
      <c r="H64" s="24">
        <f>+'PIBTRIM CONSTANTE 07-22'!H64/'PIBTRIM CONSTANTE 07-22'!$V64*100</f>
        <v>17.97518998368847</v>
      </c>
      <c r="I64" s="24">
        <f>+'PIBTRIM CONSTANTE 07-22'!I64/'PIBTRIM CONSTANTE 07-22'!$V64*100</f>
        <v>2.3093877511261929</v>
      </c>
      <c r="J64" s="24">
        <f>+'PIBTRIM CONSTANTE 07-22'!J64/'PIBTRIM CONSTANTE 07-22'!$V64*100</f>
        <v>13.586452637016524</v>
      </c>
      <c r="K64" s="24">
        <f>+'PIBTRIM CONSTANTE 07-22'!K64/'PIBTRIM CONSTANTE 07-22'!$V64*100</f>
        <v>7.2508160681212335</v>
      </c>
      <c r="L64" s="24">
        <f>+'PIBTRIM CONSTANTE 07-22'!L64/'PIBTRIM CONSTANTE 07-22'!$V64*100</f>
        <v>7.2950782735528739</v>
      </c>
      <c r="M64" s="24">
        <f>+'PIBTRIM CONSTANTE 07-22'!M64/'PIBTRIM CONSTANTE 07-22'!$V64*100</f>
        <v>1.0573042854055712</v>
      </c>
      <c r="N64" s="24">
        <f>+'PIBTRIM CONSTANTE 07-22'!N64/'PIBTRIM CONSTANTE 07-22'!$V64*100</f>
        <v>1.2185073539809506</v>
      </c>
      <c r="O64" s="24">
        <f>+'PIBTRIM CONSTANTE 07-22'!O64/'PIBTRIM CONSTANTE 07-22'!$V64*100</f>
        <v>1.6608285207807618</v>
      </c>
      <c r="P64" s="24">
        <f>+'PIBTRIM CONSTANTE 07-22'!P64/'PIBTRIM CONSTANTE 07-22'!$V64*100</f>
        <v>1.4643922296068608</v>
      </c>
      <c r="Q64" s="24">
        <f>+'PIBTRIM CONSTANTE 07-22'!Q64/'PIBTRIM CONSTANTE 07-22'!$V64*100</f>
        <v>5.8394493624456176</v>
      </c>
      <c r="R64" s="24">
        <f>+'PIBTRIM CONSTANTE 07-22'!R64/'PIBTRIM CONSTANTE 07-22'!$V64*100</f>
        <v>0.42233929933318687</v>
      </c>
      <c r="S64" s="24">
        <f>+'PIBTRIM CONSTANTE 07-22'!S64/'PIBTRIM CONSTANTE 07-22'!$V64*100</f>
        <v>7.3788276533710535</v>
      </c>
      <c r="T64" s="25">
        <f>+'PIBTRIM CONSTANTE 07-22'!T64/'PIBTRIM CONSTANTE 07-22'!$V64*100</f>
        <v>95.710456213028166</v>
      </c>
      <c r="U64" s="24">
        <f>+'PIBTRIM CONSTANTE 07-22'!U64/'PIBTRIM CONSTANTE 07-22'!$V64*100</f>
        <v>4.2494819553090943</v>
      </c>
      <c r="V64" s="26">
        <f>+'PIBTRIM CONSTANTE 07-22'!V64/'PIBTRIM CONSTANTE 07-22'!$V64*100</f>
        <v>100</v>
      </c>
      <c r="AW64" s="28"/>
    </row>
    <row r="65" spans="1:49" s="9" customFormat="1" ht="12.75" customHeight="1">
      <c r="A65" s="27" t="s">
        <v>14</v>
      </c>
      <c r="B65" s="24">
        <f>+'PIBTRIM CONSTANTE 07-22'!B65/'PIBTRIM CONSTANTE 07-22'!$V65*100</f>
        <v>1.7670150943479068</v>
      </c>
      <c r="C65" s="24">
        <f>+'PIBTRIM CONSTANTE 07-22'!C65/'PIBTRIM CONSTANTE 07-22'!$V65*100</f>
        <v>0.35941654043776555</v>
      </c>
      <c r="D65" s="24">
        <f>+'PIBTRIM CONSTANTE 07-22'!D65/'PIBTRIM CONSTANTE 07-22'!$V65*100</f>
        <v>1.8766651269302566</v>
      </c>
      <c r="E65" s="24">
        <f>+'PIBTRIM CONSTANTE 07-22'!E65/'PIBTRIM CONSTANTE 07-22'!$V65*100</f>
        <v>5.3744394695399187</v>
      </c>
      <c r="F65" s="24">
        <f>+'PIBTRIM CONSTANTE 07-22'!F65/'PIBTRIM CONSTANTE 07-22'!$V65*100</f>
        <v>3.9587187077335813</v>
      </c>
      <c r="G65" s="24">
        <f>+'PIBTRIM CONSTANTE 07-22'!G65/'PIBTRIM CONSTANTE 07-22'!$V65*100</f>
        <v>16.390476889641228</v>
      </c>
      <c r="H65" s="24">
        <f>+'PIBTRIM CONSTANTE 07-22'!H65/'PIBTRIM CONSTANTE 07-22'!$V65*100</f>
        <v>17.449469140972138</v>
      </c>
      <c r="I65" s="24">
        <f>+'PIBTRIM CONSTANTE 07-22'!I65/'PIBTRIM CONSTANTE 07-22'!$V65*100</f>
        <v>2.4006457539903456</v>
      </c>
      <c r="J65" s="24">
        <f>+'PIBTRIM CONSTANTE 07-22'!J65/'PIBTRIM CONSTANTE 07-22'!$V65*100</f>
        <v>13.703226065297667</v>
      </c>
      <c r="K65" s="24">
        <f>+'PIBTRIM CONSTANTE 07-22'!K65/'PIBTRIM CONSTANTE 07-22'!$V65*100</f>
        <v>7.1639427046593918</v>
      </c>
      <c r="L65" s="24">
        <f>+'PIBTRIM CONSTANTE 07-22'!L65/'PIBTRIM CONSTANTE 07-22'!$V65*100</f>
        <v>6.7012299924845031</v>
      </c>
      <c r="M65" s="24">
        <f>+'PIBTRIM CONSTANTE 07-22'!M65/'PIBTRIM CONSTANTE 07-22'!$V65*100</f>
        <v>1.1999704778629094</v>
      </c>
      <c r="N65" s="24">
        <f>+'PIBTRIM CONSTANTE 07-22'!N65/'PIBTRIM CONSTANTE 07-22'!$V65*100</f>
        <v>1.1449230063761564</v>
      </c>
      <c r="O65" s="24">
        <f>+'PIBTRIM CONSTANTE 07-22'!O65/'PIBTRIM CONSTANTE 07-22'!$V65*100</f>
        <v>1.6301923319056282</v>
      </c>
      <c r="P65" s="24">
        <f>+'PIBTRIM CONSTANTE 07-22'!P65/'PIBTRIM CONSTANTE 07-22'!$V65*100</f>
        <v>1.4671339781686936</v>
      </c>
      <c r="Q65" s="24">
        <f>+'PIBTRIM CONSTANTE 07-22'!Q65/'PIBTRIM CONSTANTE 07-22'!$V65*100</f>
        <v>5.9123870789914736</v>
      </c>
      <c r="R65" s="24">
        <f>+'PIBTRIM CONSTANTE 07-22'!R65/'PIBTRIM CONSTANTE 07-22'!$V65*100</f>
        <v>0.4444244172684752</v>
      </c>
      <c r="S65" s="24">
        <f>+'PIBTRIM CONSTANTE 07-22'!S65/'PIBTRIM CONSTANTE 07-22'!$V65*100</f>
        <v>7.1733354941020862</v>
      </c>
      <c r="T65" s="25">
        <f>+'PIBTRIM CONSTANTE 07-22'!T65/'PIBTRIM CONSTANTE 07-22'!$V65*100</f>
        <v>95.753481139087143</v>
      </c>
      <c r="U65" s="24">
        <f>+'PIBTRIM CONSTANTE 07-22'!U65/'PIBTRIM CONSTANTE 07-22'!$V65*100</f>
        <v>4.1933400004325359</v>
      </c>
      <c r="V65" s="26">
        <f>+'PIBTRIM CONSTANTE 07-22'!V65/'PIBTRIM CONSTANTE 07-22'!$V65*100</f>
        <v>100</v>
      </c>
      <c r="AW65" s="28"/>
    </row>
    <row r="66" spans="1:49" s="9" customFormat="1" ht="12.75" customHeight="1">
      <c r="A66" s="23" t="s">
        <v>33</v>
      </c>
      <c r="B66" s="24">
        <f>+'PIBTRIM CONSTANTE 07-22'!B66/'PIBTRIM CONSTANTE 07-22'!$V66*100</f>
        <v>1.9298979059375398</v>
      </c>
      <c r="C66" s="24">
        <f>+'PIBTRIM CONSTANTE 07-22'!C66/'PIBTRIM CONSTANTE 07-22'!$V66*100</f>
        <v>0.42757108484919071</v>
      </c>
      <c r="D66" s="24">
        <f>+'PIBTRIM CONSTANTE 07-22'!D66/'PIBTRIM CONSTANTE 07-22'!$V66*100</f>
        <v>1.6261103549070672</v>
      </c>
      <c r="E66" s="24">
        <f>+'PIBTRIM CONSTANTE 07-22'!E66/'PIBTRIM CONSTANTE 07-22'!$V66*100</f>
        <v>5.4594547283548538</v>
      </c>
      <c r="F66" s="24">
        <f>+'PIBTRIM CONSTANTE 07-22'!F66/'PIBTRIM CONSTANTE 07-22'!$V66*100</f>
        <v>4.2214459557527171</v>
      </c>
      <c r="G66" s="24">
        <f>+'PIBTRIM CONSTANTE 07-22'!G66/'PIBTRIM CONSTANTE 07-22'!$V66*100</f>
        <v>13.927141914975504</v>
      </c>
      <c r="H66" s="24">
        <f>+'PIBTRIM CONSTANTE 07-22'!H66/'PIBTRIM CONSTANTE 07-22'!$V66*100</f>
        <v>18.84560495581718</v>
      </c>
      <c r="I66" s="24">
        <f>+'PIBTRIM CONSTANTE 07-22'!I66/'PIBTRIM CONSTANTE 07-22'!$V66*100</f>
        <v>2.1861456935922856</v>
      </c>
      <c r="J66" s="24">
        <f>+'PIBTRIM CONSTANTE 07-22'!J66/'PIBTRIM CONSTANTE 07-22'!$V66*100</f>
        <v>13.722521792229703</v>
      </c>
      <c r="K66" s="24">
        <f>+'PIBTRIM CONSTANTE 07-22'!K66/'PIBTRIM CONSTANTE 07-22'!$V66*100</f>
        <v>7.2481646330835456</v>
      </c>
      <c r="L66" s="24">
        <f>+'PIBTRIM CONSTANTE 07-22'!L66/'PIBTRIM CONSTANTE 07-22'!$V66*100</f>
        <v>7.8755882719212149</v>
      </c>
      <c r="M66" s="24">
        <f>+'PIBTRIM CONSTANTE 07-22'!M66/'PIBTRIM CONSTANTE 07-22'!$V66*100</f>
        <v>1.0326249471453937</v>
      </c>
      <c r="N66" s="24">
        <f>+'PIBTRIM CONSTANTE 07-22'!N66/'PIBTRIM CONSTANTE 07-22'!$V66*100</f>
        <v>1.2774377588469852</v>
      </c>
      <c r="O66" s="24">
        <f>+'PIBTRIM CONSTANTE 07-22'!O66/'PIBTRIM CONSTANTE 07-22'!$V66*100</f>
        <v>1.673556432879483</v>
      </c>
      <c r="P66" s="24">
        <f>+'PIBTRIM CONSTANTE 07-22'!P66/'PIBTRIM CONSTANTE 07-22'!$V66*100</f>
        <v>1.3388015305031695</v>
      </c>
      <c r="Q66" s="24">
        <f>+'PIBTRIM CONSTANTE 07-22'!Q66/'PIBTRIM CONSTANTE 07-22'!$V66*100</f>
        <v>5.926410677531659</v>
      </c>
      <c r="R66" s="24">
        <f>+'PIBTRIM CONSTANTE 07-22'!R66/'PIBTRIM CONSTANTE 07-22'!$V66*100</f>
        <v>0.43481138529745805</v>
      </c>
      <c r="S66" s="24">
        <f>+'PIBTRIM CONSTANTE 07-22'!S66/'PIBTRIM CONSTANTE 07-22'!$V66*100</f>
        <v>7.2694219488225533</v>
      </c>
      <c r="T66" s="25">
        <f>+'PIBTRIM CONSTANTE 07-22'!T66/'PIBTRIM CONSTANTE 07-22'!$V66*100</f>
        <v>96.080769247994297</v>
      </c>
      <c r="U66" s="24">
        <f>+'PIBTRIM CONSTANTE 07-22'!U66/'PIBTRIM CONSTANTE 07-22'!$V66*100</f>
        <v>4.2602947440940486</v>
      </c>
      <c r="V66" s="26">
        <f>+'PIBTRIM CONSTANTE 07-22'!V66/'PIBTRIM CONSTANTE 07-22'!$V66*100</f>
        <v>100</v>
      </c>
      <c r="AW66" s="28"/>
    </row>
    <row r="67" spans="1:49" s="9" customFormat="1" ht="12.75" customHeight="1">
      <c r="A67" s="23" t="s">
        <v>34</v>
      </c>
      <c r="B67" s="24">
        <f>+'PIBTRIM CONSTANTE 07-22'!B67/'PIBTRIM CONSTANTE 07-22'!$V67*100</f>
        <v>2.296740910981149</v>
      </c>
      <c r="C67" s="24">
        <f>+'PIBTRIM CONSTANTE 07-22'!C67/'PIBTRIM CONSTANTE 07-22'!$V67*100</f>
        <v>0.42600300813305869</v>
      </c>
      <c r="D67" s="24">
        <f>+'PIBTRIM CONSTANTE 07-22'!D67/'PIBTRIM CONSTANTE 07-22'!$V67*100</f>
        <v>1.7106006907035767</v>
      </c>
      <c r="E67" s="24">
        <f>+'PIBTRIM CONSTANTE 07-22'!E67/'PIBTRIM CONSTANTE 07-22'!$V67*100</f>
        <v>4.9455111077157605</v>
      </c>
      <c r="F67" s="24">
        <f>+'PIBTRIM CONSTANTE 07-22'!F67/'PIBTRIM CONSTANTE 07-22'!$V67*100</f>
        <v>4.1348789572988274</v>
      </c>
      <c r="G67" s="24">
        <f>+'PIBTRIM CONSTANTE 07-22'!G67/'PIBTRIM CONSTANTE 07-22'!$V67*100</f>
        <v>15.402607965219472</v>
      </c>
      <c r="H67" s="24">
        <f>+'PIBTRIM CONSTANTE 07-22'!H67/'PIBTRIM CONSTANTE 07-22'!$V67*100</f>
        <v>18.312044792164663</v>
      </c>
      <c r="I67" s="24">
        <f>+'PIBTRIM CONSTANTE 07-22'!I67/'PIBTRIM CONSTANTE 07-22'!$V67*100</f>
        <v>2.2079466392846028</v>
      </c>
      <c r="J67" s="24">
        <f>+'PIBTRIM CONSTANTE 07-22'!J67/'PIBTRIM CONSTANTE 07-22'!$V67*100</f>
        <v>13.478095480574945</v>
      </c>
      <c r="K67" s="24">
        <f>+'PIBTRIM CONSTANTE 07-22'!K67/'PIBTRIM CONSTANTE 07-22'!$V67*100</f>
        <v>7.286534052006453</v>
      </c>
      <c r="L67" s="24">
        <f>+'PIBTRIM CONSTANTE 07-22'!L67/'PIBTRIM CONSTANTE 07-22'!$V67*100</f>
        <v>7.0195679140717919</v>
      </c>
      <c r="M67" s="24">
        <f>+'PIBTRIM CONSTANTE 07-22'!M67/'PIBTRIM CONSTANTE 07-22'!$V67*100</f>
        <v>0.99518056724845816</v>
      </c>
      <c r="N67" s="24">
        <f>+'PIBTRIM CONSTANTE 07-22'!N67/'PIBTRIM CONSTANTE 07-22'!$V67*100</f>
        <v>1.2652876271600693</v>
      </c>
      <c r="O67" s="24">
        <f>+'PIBTRIM CONSTANTE 07-22'!O67/'PIBTRIM CONSTANTE 07-22'!$V67*100</f>
        <v>1.7846845684910302</v>
      </c>
      <c r="P67" s="24">
        <f>+'PIBTRIM CONSTANTE 07-22'!P67/'PIBTRIM CONSTANTE 07-22'!$V67*100</f>
        <v>1.4950681637429069</v>
      </c>
      <c r="Q67" s="24">
        <f>+'PIBTRIM CONSTANTE 07-22'!Q67/'PIBTRIM CONSTANTE 07-22'!$V67*100</f>
        <v>5.8262698553334848</v>
      </c>
      <c r="R67" s="24">
        <f>+'PIBTRIM CONSTANTE 07-22'!R67/'PIBTRIM CONSTANTE 07-22'!$V67*100</f>
        <v>0.41651972189818526</v>
      </c>
      <c r="S67" s="24">
        <f>+'PIBTRIM CONSTANTE 07-22'!S67/'PIBTRIM CONSTANTE 07-22'!$V67*100</f>
        <v>7.3162618514914808</v>
      </c>
      <c r="T67" s="25">
        <f>+'PIBTRIM CONSTANTE 07-22'!T67/'PIBTRIM CONSTANTE 07-22'!$V67*100</f>
        <v>95.979956830977201</v>
      </c>
      <c r="U67" s="24">
        <f>+'PIBTRIM CONSTANTE 07-22'!U67/'PIBTRIM CONSTANTE 07-22'!$V67*100</f>
        <v>4.2487322585412466</v>
      </c>
      <c r="V67" s="26">
        <f>+'PIBTRIM CONSTANTE 07-22'!V67/'PIBTRIM CONSTANTE 07-22'!$V67*100</f>
        <v>100</v>
      </c>
      <c r="AW67" s="28"/>
    </row>
    <row r="68" spans="1:49" s="9" customFormat="1" ht="12.75" customHeight="1">
      <c r="A68" s="23" t="s">
        <v>35</v>
      </c>
      <c r="B68" s="24">
        <f>+'PIBTRIM CONSTANTE 07-22'!B68/'PIBTRIM CONSTANTE 07-22'!$V68*100</f>
        <v>1.8731895224951907</v>
      </c>
      <c r="C68" s="24">
        <f>+'PIBTRIM CONSTANTE 07-22'!C68/'PIBTRIM CONSTANTE 07-22'!$V68*100</f>
        <v>0.30820703030220786</v>
      </c>
      <c r="D68" s="24">
        <f>+'PIBTRIM CONSTANTE 07-22'!D68/'PIBTRIM CONSTANTE 07-22'!$V68*100</f>
        <v>1.8478540262271776</v>
      </c>
      <c r="E68" s="24">
        <f>+'PIBTRIM CONSTANTE 07-22'!E68/'PIBTRIM CONSTANTE 07-22'!$V68*100</f>
        <v>4.9700752989440256</v>
      </c>
      <c r="F68" s="24">
        <f>+'PIBTRIM CONSTANTE 07-22'!F68/'PIBTRIM CONSTANTE 07-22'!$V68*100</f>
        <v>3.9475805767656844</v>
      </c>
      <c r="G68" s="24">
        <f>+'PIBTRIM CONSTANTE 07-22'!G68/'PIBTRIM CONSTANTE 07-22'!$V68*100</f>
        <v>15.028104374490866</v>
      </c>
      <c r="H68" s="24">
        <f>+'PIBTRIM CONSTANTE 07-22'!H68/'PIBTRIM CONSTANTE 07-22'!$V68*100</f>
        <v>17.330456366685812</v>
      </c>
      <c r="I68" s="24">
        <f>+'PIBTRIM CONSTANTE 07-22'!I68/'PIBTRIM CONSTANTE 07-22'!$V68*100</f>
        <v>2.4363179647284556</v>
      </c>
      <c r="J68" s="24">
        <f>+'PIBTRIM CONSTANTE 07-22'!J68/'PIBTRIM CONSTANTE 07-22'!$V68*100</f>
        <v>13.451651433283377</v>
      </c>
      <c r="K68" s="24">
        <f>+'PIBTRIM CONSTANTE 07-22'!K68/'PIBTRIM CONSTANTE 07-22'!$V68*100</f>
        <v>7.3013612432101764</v>
      </c>
      <c r="L68" s="24">
        <f>+'PIBTRIM CONSTANTE 07-22'!L68/'PIBTRIM CONSTANTE 07-22'!$V68*100</f>
        <v>7.5756374904533725</v>
      </c>
      <c r="M68" s="24">
        <f>+'PIBTRIM CONSTANTE 07-22'!M68/'PIBTRIM CONSTANTE 07-22'!$V68*100</f>
        <v>1.0049648490282515</v>
      </c>
      <c r="N68" s="24">
        <f>+'PIBTRIM CONSTANTE 07-22'!N68/'PIBTRIM CONSTANTE 07-22'!$V68*100</f>
        <v>1.1878508803192003</v>
      </c>
      <c r="O68" s="24">
        <f>+'PIBTRIM CONSTANTE 07-22'!O68/'PIBTRIM CONSTANTE 07-22'!$V68*100</f>
        <v>1.5590031209816204</v>
      </c>
      <c r="P68" s="24">
        <f>+'PIBTRIM CONSTANTE 07-22'!P68/'PIBTRIM CONSTANTE 07-22'!$V68*100</f>
        <v>1.55061834096121</v>
      </c>
      <c r="Q68" s="24">
        <f>+'PIBTRIM CONSTANTE 07-22'!Q68/'PIBTRIM CONSTANTE 07-22'!$V68*100</f>
        <v>5.7010861448777952</v>
      </c>
      <c r="R68" s="24">
        <f>+'PIBTRIM CONSTANTE 07-22'!R68/'PIBTRIM CONSTANTE 07-22'!$V68*100</f>
        <v>0.39525007789742439</v>
      </c>
      <c r="S68" s="24">
        <f>+'PIBTRIM CONSTANTE 07-22'!S68/'PIBTRIM CONSTANTE 07-22'!$V68*100</f>
        <v>7.7366457649566929</v>
      </c>
      <c r="T68" s="25">
        <f>+'PIBTRIM CONSTANTE 07-22'!T68/'PIBTRIM CONSTANTE 07-22'!$V68*100</f>
        <v>95.062305916495959</v>
      </c>
      <c r="U68" s="24">
        <f>+'PIBTRIM CONSTANTE 07-22'!U68/'PIBTRIM CONSTANTE 07-22'!$V68*100</f>
        <v>4.2932247678089679</v>
      </c>
      <c r="V68" s="26">
        <f>+'PIBTRIM CONSTANTE 07-22'!V68/'PIBTRIM CONSTANTE 07-22'!$V68*100</f>
        <v>100</v>
      </c>
      <c r="AW68" s="28"/>
    </row>
    <row r="69" spans="1:49" s="9" customFormat="1" ht="12.75" customHeight="1">
      <c r="A69" s="22" t="s">
        <v>85</v>
      </c>
      <c r="B69" s="19">
        <f>+'PIBTRIM CONSTANTE 07-22'!B69/'PIBTRIM CONSTANTE 07-22'!$V69*100</f>
        <v>2.1095155303906874</v>
      </c>
      <c r="C69" s="19">
        <f>+'PIBTRIM CONSTANTE 07-22'!C69/'PIBTRIM CONSTANTE 07-22'!$V69*100</f>
        <v>0.30601506706202369</v>
      </c>
      <c r="D69" s="19">
        <f>+'PIBTRIM CONSTANTE 07-22'!D69/'PIBTRIM CONSTANTE 07-22'!$V69*100</f>
        <v>2.3829011639008395</v>
      </c>
      <c r="E69" s="19">
        <f>+'PIBTRIM CONSTANTE 07-22'!E69/'PIBTRIM CONSTANTE 07-22'!$V69*100</f>
        <v>4.9090001224097426</v>
      </c>
      <c r="F69" s="19">
        <f>+'PIBTRIM CONSTANTE 07-22'!F69/'PIBTRIM CONSTANTE 07-22'!$V69*100</f>
        <v>4.1253733189365782</v>
      </c>
      <c r="G69" s="19">
        <f>+'PIBTRIM CONSTANTE 07-22'!G69/'PIBTRIM CONSTANTE 07-22'!$V69*100</f>
        <v>14.761583617343376</v>
      </c>
      <c r="H69" s="19">
        <f>+'PIBTRIM CONSTANTE 07-22'!H69/'PIBTRIM CONSTANTE 07-22'!$V69*100</f>
        <v>17.817810392394435</v>
      </c>
      <c r="I69" s="19">
        <f>+'PIBTRIM CONSTANTE 07-22'!I69/'PIBTRIM CONSTANTE 07-22'!$V69*100</f>
        <v>2.2333075821394588</v>
      </c>
      <c r="J69" s="19">
        <f>+'PIBTRIM CONSTANTE 07-22'!J69/'PIBTRIM CONSTANTE 07-22'!$V69*100</f>
        <v>14.030300976729393</v>
      </c>
      <c r="K69" s="19">
        <f>+'PIBTRIM CONSTANTE 07-22'!K69/'PIBTRIM CONSTANTE 07-22'!$V69*100</f>
        <v>7.2738801744514232</v>
      </c>
      <c r="L69" s="19">
        <f>+'PIBTRIM CONSTANTE 07-22'!L69/'PIBTRIM CONSTANTE 07-22'!$V69*100</f>
        <v>7.182383014536371</v>
      </c>
      <c r="M69" s="19">
        <f>+'PIBTRIM CONSTANTE 07-22'!M69/'PIBTRIM CONSTANTE 07-22'!$V69*100</f>
        <v>1.0654340600965631</v>
      </c>
      <c r="N69" s="19">
        <f>+'PIBTRIM CONSTANTE 07-22'!N69/'PIBTRIM CONSTANTE 07-22'!$V69*100</f>
        <v>1.2421766315686713</v>
      </c>
      <c r="O69" s="19">
        <f>+'PIBTRIM CONSTANTE 07-22'!O69/'PIBTRIM CONSTANTE 07-22'!$V69*100</f>
        <v>1.5909015246483253</v>
      </c>
      <c r="P69" s="19">
        <f>+'PIBTRIM CONSTANTE 07-22'!P69/'PIBTRIM CONSTANTE 07-22'!$V69*100</f>
        <v>1.4230243087072916</v>
      </c>
      <c r="Q69" s="19">
        <f>+'PIBTRIM CONSTANTE 07-22'!Q69/'PIBTRIM CONSTANTE 07-22'!$V69*100</f>
        <v>5.8580554823035671</v>
      </c>
      <c r="R69" s="19">
        <f>+'PIBTRIM CONSTANTE 07-22'!R69/'PIBTRIM CONSTANTE 07-22'!$V69*100</f>
        <v>0.46413946263632488</v>
      </c>
      <c r="S69" s="19">
        <f>+'PIBTRIM CONSTANTE 07-22'!S69/'PIBTRIM CONSTANTE 07-22'!$V69*100</f>
        <v>7.5683767843009049</v>
      </c>
      <c r="T69" s="20">
        <f>+'PIBTRIM CONSTANTE 07-22'!T69/'PIBTRIM CONSTANTE 07-22'!$V69*100</f>
        <v>95.835617722802866</v>
      </c>
      <c r="U69" s="19">
        <f>+'PIBTRIM CONSTANTE 07-22'!U69/'PIBTRIM CONSTANTE 07-22'!$V69*100</f>
        <v>4.0918331884852872</v>
      </c>
      <c r="V69" s="21">
        <f>+'PIBTRIM CONSTANTE 07-22'!V69/'PIBTRIM CONSTANTE 07-22'!$V69*100</f>
        <v>100</v>
      </c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W69" s="28"/>
    </row>
    <row r="70" spans="1:49" s="9" customFormat="1" ht="12.75" customHeight="1">
      <c r="A70" s="18" t="s">
        <v>14</v>
      </c>
      <c r="B70" s="19">
        <f>+'PIBTRIM CONSTANTE 07-22'!B70/'PIBTRIM CONSTANTE 07-22'!$V70*100</f>
        <v>1.7777050525280738</v>
      </c>
      <c r="C70" s="19">
        <f>+'PIBTRIM CONSTANTE 07-22'!C70/'PIBTRIM CONSTANTE 07-22'!$V70*100</f>
        <v>0.24950080986435902</v>
      </c>
      <c r="D70" s="19">
        <f>+'PIBTRIM CONSTANTE 07-22'!D70/'PIBTRIM CONSTANTE 07-22'!$V70*100</f>
        <v>1.9703683148487199</v>
      </c>
      <c r="E70" s="19">
        <f>+'PIBTRIM CONSTANTE 07-22'!E70/'PIBTRIM CONSTANTE 07-22'!$V70*100</f>
        <v>5.0789391530960337</v>
      </c>
      <c r="F70" s="19">
        <f>+'PIBTRIM CONSTANTE 07-22'!F70/'PIBTRIM CONSTANTE 07-22'!$V70*100</f>
        <v>4.0720096851935086</v>
      </c>
      <c r="G70" s="19">
        <f>+'PIBTRIM CONSTANTE 07-22'!G70/'PIBTRIM CONSTANTE 07-22'!$V70*100</f>
        <v>16.537775195528702</v>
      </c>
      <c r="H70" s="19">
        <f>+'PIBTRIM CONSTANTE 07-22'!H70/'PIBTRIM CONSTANTE 07-22'!$V70*100</f>
        <v>17.260422667756544</v>
      </c>
      <c r="I70" s="19">
        <f>+'PIBTRIM CONSTANTE 07-22'!I70/'PIBTRIM CONSTANTE 07-22'!$V70*100</f>
        <v>2.3674582324144819</v>
      </c>
      <c r="J70" s="19">
        <f>+'PIBTRIM CONSTANTE 07-22'!J70/'PIBTRIM CONSTANTE 07-22'!$V70*100</f>
        <v>13.778203865631891</v>
      </c>
      <c r="K70" s="19">
        <f>+'PIBTRIM CONSTANTE 07-22'!K70/'PIBTRIM CONSTANTE 07-22'!$V70*100</f>
        <v>7.2623681519709713</v>
      </c>
      <c r="L70" s="19">
        <f>+'PIBTRIM CONSTANTE 07-22'!L70/'PIBTRIM CONSTANTE 07-22'!$V70*100</f>
        <v>6.696462234984331</v>
      </c>
      <c r="M70" s="19">
        <f>+'PIBTRIM CONSTANTE 07-22'!M70/'PIBTRIM CONSTANTE 07-22'!$V70*100</f>
        <v>1.198885795552231</v>
      </c>
      <c r="N70" s="19">
        <f>+'PIBTRIM CONSTANTE 07-22'!N70/'PIBTRIM CONSTANTE 07-22'!$V70*100</f>
        <v>1.153858769911051</v>
      </c>
      <c r="O70" s="19">
        <f>+'PIBTRIM CONSTANTE 07-22'!O70/'PIBTRIM CONSTANTE 07-22'!$V70*100</f>
        <v>1.5668405788795823</v>
      </c>
      <c r="P70" s="19">
        <f>+'PIBTRIM CONSTANTE 07-22'!P70/'PIBTRIM CONSTANTE 07-22'!$V70*100</f>
        <v>1.4851566341011713</v>
      </c>
      <c r="Q70" s="19">
        <f>+'PIBTRIM CONSTANTE 07-22'!Q70/'PIBTRIM CONSTANTE 07-22'!$V70*100</f>
        <v>5.9278828607365091</v>
      </c>
      <c r="R70" s="19">
        <f>+'PIBTRIM CONSTANTE 07-22'!R70/'PIBTRIM CONSTANTE 07-22'!$V70*100</f>
        <v>0.46472000108585171</v>
      </c>
      <c r="S70" s="19">
        <f>+'PIBTRIM CONSTANTE 07-22'!S70/'PIBTRIM CONSTANTE 07-22'!$V70*100</f>
        <v>7.2718033733791403</v>
      </c>
      <c r="T70" s="20">
        <f>+'PIBTRIM CONSTANTE 07-22'!T70/'PIBTRIM CONSTANTE 07-22'!$V70*100</f>
        <v>95.650862498001729</v>
      </c>
      <c r="U70" s="19">
        <f>+'PIBTRIM CONSTANTE 07-22'!U70/'PIBTRIM CONSTANTE 07-22'!$V70*100</f>
        <v>3.9543380527663583</v>
      </c>
      <c r="V70" s="21">
        <f>+'PIBTRIM CONSTANTE 07-22'!V70/'PIBTRIM CONSTANTE 07-22'!$V70*100</f>
        <v>100</v>
      </c>
      <c r="AW70" s="28"/>
    </row>
    <row r="71" spans="1:49" s="9" customFormat="1" ht="12.75" customHeight="1">
      <c r="A71" s="22" t="s">
        <v>33</v>
      </c>
      <c r="B71" s="19">
        <f>+'PIBTRIM CONSTANTE 07-22'!B71/'PIBTRIM CONSTANTE 07-22'!$V71*100</f>
        <v>2.0652893500743099</v>
      </c>
      <c r="C71" s="19">
        <f>+'PIBTRIM CONSTANTE 07-22'!C71/'PIBTRIM CONSTANTE 07-22'!$V71*100</f>
        <v>0.29171565806979222</v>
      </c>
      <c r="D71" s="19">
        <f>+'PIBTRIM CONSTANTE 07-22'!D71/'PIBTRIM CONSTANTE 07-22'!$V71*100</f>
        <v>1.6801976407384278</v>
      </c>
      <c r="E71" s="19">
        <f>+'PIBTRIM CONSTANTE 07-22'!E71/'PIBTRIM CONSTANTE 07-22'!$V71*100</f>
        <v>5.1408148367280662</v>
      </c>
      <c r="F71" s="19">
        <f>+'PIBTRIM CONSTANTE 07-22'!F71/'PIBTRIM CONSTANTE 07-22'!$V71*100</f>
        <v>4.2960695890092184</v>
      </c>
      <c r="G71" s="19">
        <f>+'PIBTRIM CONSTANTE 07-22'!G71/'PIBTRIM CONSTANTE 07-22'!$V71*100</f>
        <v>13.828434288234456</v>
      </c>
      <c r="H71" s="19">
        <f>+'PIBTRIM CONSTANTE 07-22'!H71/'PIBTRIM CONSTANTE 07-22'!$V71*100</f>
        <v>18.642190150659456</v>
      </c>
      <c r="I71" s="19">
        <f>+'PIBTRIM CONSTANTE 07-22'!I71/'PIBTRIM CONSTANTE 07-22'!$V71*100</f>
        <v>2.1543522218539568</v>
      </c>
      <c r="J71" s="19">
        <f>+'PIBTRIM CONSTANTE 07-22'!J71/'PIBTRIM CONSTANTE 07-22'!$V71*100</f>
        <v>13.957153655733819</v>
      </c>
      <c r="K71" s="19">
        <f>+'PIBTRIM CONSTANTE 07-22'!K71/'PIBTRIM CONSTANTE 07-22'!$V71*100</f>
        <v>7.3653204944674675</v>
      </c>
      <c r="L71" s="19">
        <f>+'PIBTRIM CONSTANTE 07-22'!L71/'PIBTRIM CONSTANTE 07-22'!$V71*100</f>
        <v>7.965966443082741</v>
      </c>
      <c r="M71" s="19">
        <f>+'PIBTRIM CONSTANTE 07-22'!M71/'PIBTRIM CONSTANTE 07-22'!$V71*100</f>
        <v>1.0726010938337436</v>
      </c>
      <c r="N71" s="19">
        <f>+'PIBTRIM CONSTANTE 07-22'!N71/'PIBTRIM CONSTANTE 07-22'!$V71*100</f>
        <v>1.2894026322582219</v>
      </c>
      <c r="O71" s="19">
        <f>+'PIBTRIM CONSTANTE 07-22'!O71/'PIBTRIM CONSTANTE 07-22'!$V71*100</f>
        <v>1.5934198971635183</v>
      </c>
      <c r="P71" s="19">
        <f>+'PIBTRIM CONSTANTE 07-22'!P71/'PIBTRIM CONSTANTE 07-22'!$V71*100</f>
        <v>1.3545763929308416</v>
      </c>
      <c r="Q71" s="19">
        <f>+'PIBTRIM CONSTANTE 07-22'!Q71/'PIBTRIM CONSTANTE 07-22'!$V71*100</f>
        <v>5.9526351955636523</v>
      </c>
      <c r="R71" s="19">
        <f>+'PIBTRIM CONSTANTE 07-22'!R71/'PIBTRIM CONSTANTE 07-22'!$V71*100</f>
        <v>0.461529247784354</v>
      </c>
      <c r="S71" s="19">
        <f>+'PIBTRIM CONSTANTE 07-22'!S71/'PIBTRIM CONSTANTE 07-22'!$V71*100</f>
        <v>7.3730423235259774</v>
      </c>
      <c r="T71" s="20">
        <f>+'PIBTRIM CONSTANTE 07-22'!T71/'PIBTRIM CONSTANTE 07-22'!$V71*100</f>
        <v>96.307013829691115</v>
      </c>
      <c r="U71" s="19">
        <f>+'PIBTRIM CONSTANTE 07-22'!U71/'PIBTRIM CONSTANTE 07-22'!$V71*100</f>
        <v>4.0226444779448469</v>
      </c>
      <c r="V71" s="21">
        <f>+'PIBTRIM CONSTANTE 07-22'!V71/'PIBTRIM CONSTANTE 07-22'!$V71*100</f>
        <v>100</v>
      </c>
      <c r="AW71" s="28"/>
    </row>
    <row r="72" spans="1:49" s="9" customFormat="1" ht="12.75" customHeight="1">
      <c r="A72" s="22" t="s">
        <v>34</v>
      </c>
      <c r="B72" s="19">
        <f>+'PIBTRIM CONSTANTE 07-22'!B72/'PIBTRIM CONSTANTE 07-22'!$V72*100</f>
        <v>2.5374434702181206</v>
      </c>
      <c r="C72" s="19">
        <f>+'PIBTRIM CONSTANTE 07-22'!C72/'PIBTRIM CONSTANTE 07-22'!$V72*100</f>
        <v>0.39750860633992208</v>
      </c>
      <c r="D72" s="19">
        <f>+'PIBTRIM CONSTANTE 07-22'!D72/'PIBTRIM CONSTANTE 07-22'!$V72*100</f>
        <v>2.9255162520643783</v>
      </c>
      <c r="E72" s="19">
        <f>+'PIBTRIM CONSTANTE 07-22'!E72/'PIBTRIM CONSTANTE 07-22'!$V72*100</f>
        <v>4.7289720411200351</v>
      </c>
      <c r="F72" s="19">
        <f>+'PIBTRIM CONSTANTE 07-22'!F72/'PIBTRIM CONSTANTE 07-22'!$V72*100</f>
        <v>4.1934820012347762</v>
      </c>
      <c r="G72" s="19">
        <f>+'PIBTRIM CONSTANTE 07-22'!G72/'PIBTRIM CONSTANTE 07-22'!$V72*100</f>
        <v>14.483551939267262</v>
      </c>
      <c r="H72" s="19">
        <f>+'PIBTRIM CONSTANTE 07-22'!H72/'PIBTRIM CONSTANTE 07-22'!$V72*100</f>
        <v>17.964027202427367</v>
      </c>
      <c r="I72" s="19">
        <f>+'PIBTRIM CONSTANTE 07-22'!I72/'PIBTRIM CONSTANTE 07-22'!$V72*100</f>
        <v>2.0653535844233293</v>
      </c>
      <c r="J72" s="19">
        <f>+'PIBTRIM CONSTANTE 07-22'!J72/'PIBTRIM CONSTANTE 07-22'!$V72*100</f>
        <v>14.277839765513695</v>
      </c>
      <c r="K72" s="19">
        <f>+'PIBTRIM CONSTANTE 07-22'!K72/'PIBTRIM CONSTANTE 07-22'!$V72*100</f>
        <v>7.2407306557431372</v>
      </c>
      <c r="L72" s="19">
        <f>+'PIBTRIM CONSTANTE 07-22'!L72/'PIBTRIM CONSTANTE 07-22'!$V72*100</f>
        <v>6.8043867717393773</v>
      </c>
      <c r="M72" s="19">
        <f>+'PIBTRIM CONSTANTE 07-22'!M72/'PIBTRIM CONSTANTE 07-22'!$V72*100</f>
        <v>0.98871760985245682</v>
      </c>
      <c r="N72" s="19">
        <f>+'PIBTRIM CONSTANTE 07-22'!N72/'PIBTRIM CONSTANTE 07-22'!$V72*100</f>
        <v>1.3146222146934732</v>
      </c>
      <c r="O72" s="19">
        <f>+'PIBTRIM CONSTANTE 07-22'!O72/'PIBTRIM CONSTANTE 07-22'!$V72*100</f>
        <v>1.7146041083635846</v>
      </c>
      <c r="P72" s="19">
        <f>+'PIBTRIM CONSTANTE 07-22'!P72/'PIBTRIM CONSTANTE 07-22'!$V72*100</f>
        <v>1.4248001653835904</v>
      </c>
      <c r="Q72" s="19">
        <f>+'PIBTRIM CONSTANTE 07-22'!Q72/'PIBTRIM CONSTANTE 07-22'!$V72*100</f>
        <v>5.8657228975541047</v>
      </c>
      <c r="R72" s="19">
        <f>+'PIBTRIM CONSTANTE 07-22'!R72/'PIBTRIM CONSTANTE 07-22'!$V72*100</f>
        <v>0.48042439743954096</v>
      </c>
      <c r="S72" s="19">
        <f>+'PIBTRIM CONSTANTE 07-22'!S72/'PIBTRIM CONSTANTE 07-22'!$V72*100</f>
        <v>7.5898468288489829</v>
      </c>
      <c r="T72" s="20">
        <f>+'PIBTRIM CONSTANTE 07-22'!T72/'PIBTRIM CONSTANTE 07-22'!$V72*100</f>
        <v>96.26436548280202</v>
      </c>
      <c r="U72" s="19">
        <f>+'PIBTRIM CONSTANTE 07-22'!U72/'PIBTRIM CONSTANTE 07-22'!$V72*100</f>
        <v>4.113207494340605</v>
      </c>
      <c r="V72" s="21">
        <f>+'PIBTRIM CONSTANTE 07-22'!V72/'PIBTRIM CONSTANTE 07-22'!$V72*100</f>
        <v>100</v>
      </c>
      <c r="AW72" s="28"/>
    </row>
    <row r="73" spans="1:49" s="9" customFormat="1" ht="12.75" customHeight="1">
      <c r="A73" s="18" t="s">
        <v>35</v>
      </c>
      <c r="B73" s="19">
        <f>+'PIBTRIM CONSTANTE 07-22'!B73/'PIBTRIM CONSTANTE 07-22'!$V73*100</f>
        <v>2.0560018335477732</v>
      </c>
      <c r="C73" s="19">
        <f>+'PIBTRIM CONSTANTE 07-22'!C73/'PIBTRIM CONSTANTE 07-22'!$V73*100</f>
        <v>0.28546220728022231</v>
      </c>
      <c r="D73" s="19">
        <f>+'PIBTRIM CONSTANTE 07-22'!D73/'PIBTRIM CONSTANTE 07-22'!$V73*100</f>
        <v>2.9127004651709276</v>
      </c>
      <c r="E73" s="19">
        <f>+'PIBTRIM CONSTANTE 07-22'!E73/'PIBTRIM CONSTANTE 07-22'!$V73*100</f>
        <v>4.7031908883872369</v>
      </c>
      <c r="F73" s="19">
        <f>+'PIBTRIM CONSTANTE 07-22'!F73/'PIBTRIM CONSTANTE 07-22'!$V73*100</f>
        <v>3.9509709610712527</v>
      </c>
      <c r="G73" s="19">
        <f>+'PIBTRIM CONSTANTE 07-22'!G73/'PIBTRIM CONSTANTE 07-22'!$V73*100</f>
        <v>14.220969072074885</v>
      </c>
      <c r="H73" s="19">
        <f>+'PIBTRIM CONSTANTE 07-22'!H73/'PIBTRIM CONSTANTE 07-22'!$V73*100</f>
        <v>17.433466365390021</v>
      </c>
      <c r="I73" s="19">
        <f>+'PIBTRIM CONSTANTE 07-22'!I73/'PIBTRIM CONSTANTE 07-22'!$V73*100</f>
        <v>2.3407776193065235</v>
      </c>
      <c r="J73" s="19">
        <f>+'PIBTRIM CONSTANTE 07-22'!J73/'PIBTRIM CONSTANTE 07-22'!$V73*100</f>
        <v>14.10077398929557</v>
      </c>
      <c r="K73" s="19">
        <f>+'PIBTRIM CONSTANTE 07-22'!K73/'PIBTRIM CONSTANTE 07-22'!$V73*100</f>
        <v>7.2308177945775736</v>
      </c>
      <c r="L73" s="19">
        <f>+'PIBTRIM CONSTANTE 07-22'!L73/'PIBTRIM CONSTANTE 07-22'!$V73*100</f>
        <v>7.2693465454321453</v>
      </c>
      <c r="M73" s="19">
        <f>+'PIBTRIM CONSTANTE 07-22'!M73/'PIBTRIM CONSTANTE 07-22'!$V73*100</f>
        <v>1.0057858202607921</v>
      </c>
      <c r="N73" s="19">
        <f>+'PIBTRIM CONSTANTE 07-22'!N73/'PIBTRIM CONSTANTE 07-22'!$V73*100</f>
        <v>1.212291723441304</v>
      </c>
      <c r="O73" s="19">
        <f>+'PIBTRIM CONSTANTE 07-22'!O73/'PIBTRIM CONSTANTE 07-22'!$V73*100</f>
        <v>1.4931451005059284</v>
      </c>
      <c r="P73" s="19">
        <f>+'PIBTRIM CONSTANTE 07-22'!P73/'PIBTRIM CONSTANTE 07-22'!$V73*100</f>
        <v>1.4266513585752814</v>
      </c>
      <c r="Q73" s="19">
        <f>+'PIBTRIM CONSTANTE 07-22'!Q73/'PIBTRIM CONSTANTE 07-22'!$V73*100</f>
        <v>5.6961397347399805</v>
      </c>
      <c r="R73" s="19">
        <f>+'PIBTRIM CONSTANTE 07-22'!R73/'PIBTRIM CONSTANTE 07-22'!$V73*100</f>
        <v>0.45047972395513941</v>
      </c>
      <c r="S73" s="19">
        <f>+'PIBTRIM CONSTANTE 07-22'!S73/'PIBTRIM CONSTANTE 07-22'!$V73*100</f>
        <v>8.0112434062304079</v>
      </c>
      <c r="T73" s="20">
        <f>+'PIBTRIM CONSTANTE 07-22'!T73/'PIBTRIM CONSTANTE 07-22'!$V73*100</f>
        <v>95.159480234492293</v>
      </c>
      <c r="U73" s="19">
        <f>+'PIBTRIM CONSTANTE 07-22'!U73/'PIBTRIM CONSTANTE 07-22'!$V73*100</f>
        <v>4.2662345598616174</v>
      </c>
      <c r="V73" s="21">
        <f>+'PIBTRIM CONSTANTE 07-22'!V73/'PIBTRIM CONSTANTE 07-22'!$V73*100</f>
        <v>100</v>
      </c>
      <c r="AW73" s="28"/>
    </row>
    <row r="74" spans="1:49" s="9" customFormat="1" ht="12.75" customHeight="1">
      <c r="A74" s="23" t="s">
        <v>86</v>
      </c>
      <c r="B74" s="24">
        <f>+'PIBTRIM CONSTANTE 07-22'!B74/'PIBTRIM CONSTANTE 07-22'!$V74*100</f>
        <v>2.6333259927821753</v>
      </c>
      <c r="C74" s="24">
        <f>+'PIBTRIM CONSTANTE 07-22'!C74/'PIBTRIM CONSTANTE 07-22'!$V74*100</f>
        <v>0.41146063698807656</v>
      </c>
      <c r="D74" s="24">
        <f>+'PIBTRIM CONSTANTE 07-22'!D74/'PIBTRIM CONSTANTE 07-22'!$V74*100</f>
        <v>3.8100405036475022</v>
      </c>
      <c r="E74" s="24">
        <f>+'PIBTRIM CONSTANTE 07-22'!E74/'PIBTRIM CONSTANTE 07-22'!$V74*100</f>
        <v>4.7948370689264159</v>
      </c>
      <c r="F74" s="24">
        <f>+'PIBTRIM CONSTANTE 07-22'!F74/'PIBTRIM CONSTANTE 07-22'!$V74*100</f>
        <v>4.7486533184151591</v>
      </c>
      <c r="G74" s="24">
        <f>+'PIBTRIM CONSTANTE 07-22'!G74/'PIBTRIM CONSTANTE 07-22'!$V74*100</f>
        <v>8.7216902980884754</v>
      </c>
      <c r="H74" s="24">
        <f>+'PIBTRIM CONSTANTE 07-22'!H74/'PIBTRIM CONSTANTE 07-22'!$V74*100</f>
        <v>17.87636175104365</v>
      </c>
      <c r="I74" s="24">
        <f>+'PIBTRIM CONSTANTE 07-22'!I74/'PIBTRIM CONSTANTE 07-22'!$V74*100</f>
        <v>1.2393479665304843</v>
      </c>
      <c r="J74" s="24">
        <f>+'PIBTRIM CONSTANTE 07-22'!J74/'PIBTRIM CONSTANTE 07-22'!$V74*100</f>
        <v>15.189284010869603</v>
      </c>
      <c r="K74" s="24">
        <f>+'PIBTRIM CONSTANTE 07-22'!K74/'PIBTRIM CONSTANTE 07-22'!$V74*100</f>
        <v>8.7428201000787613</v>
      </c>
      <c r="L74" s="24">
        <f>+'PIBTRIM CONSTANTE 07-22'!L74/'PIBTRIM CONSTANTE 07-22'!$V74*100</f>
        <v>6.4721832088318099</v>
      </c>
      <c r="M74" s="24">
        <f>+'PIBTRIM CONSTANTE 07-22'!M74/'PIBTRIM CONSTANTE 07-22'!$V74*100</f>
        <v>1.1836737837170117</v>
      </c>
      <c r="N74" s="24">
        <f>+'PIBTRIM CONSTANTE 07-22'!N74/'PIBTRIM CONSTANTE 07-22'!$V74*100</f>
        <v>1.6054487539022748</v>
      </c>
      <c r="O74" s="24">
        <f>+'PIBTRIM CONSTANTE 07-22'!O74/'PIBTRIM CONSTANTE 07-22'!$V74*100</f>
        <v>1.0595761887771562</v>
      </c>
      <c r="P74" s="24">
        <f>+'PIBTRIM CONSTANTE 07-22'!P74/'PIBTRIM CONSTANTE 07-22'!$V74*100</f>
        <v>0.83016367428315385</v>
      </c>
      <c r="Q74" s="24">
        <f>+'PIBTRIM CONSTANTE 07-22'!Q74/'PIBTRIM CONSTANTE 07-22'!$V74*100</f>
        <v>7.3618093112805729</v>
      </c>
      <c r="R74" s="24">
        <f>+'PIBTRIM CONSTANTE 07-22'!R74/'PIBTRIM CONSTANTE 07-22'!$V74*100</f>
        <v>0.47671302161491258</v>
      </c>
      <c r="S74" s="24">
        <f>+'PIBTRIM CONSTANTE 07-22'!S74/'PIBTRIM CONSTANTE 07-22'!$V74*100</f>
        <v>10.369930935587314</v>
      </c>
      <c r="T74" s="25">
        <f>+'PIBTRIM CONSTANTE 07-22'!T74/'PIBTRIM CONSTANTE 07-22'!$V74*100</f>
        <v>95.888057859473776</v>
      </c>
      <c r="U74" s="24">
        <f>+'PIBTRIM CONSTANTE 07-22'!U74/'PIBTRIM CONSTANTE 07-22'!$V74*100</f>
        <v>3.5363468551419719</v>
      </c>
      <c r="V74" s="26">
        <f>+'PIBTRIM CONSTANTE 07-22'!V74/'PIBTRIM CONSTANTE 07-22'!$V74*100</f>
        <v>100</v>
      </c>
      <c r="AW74" s="28"/>
    </row>
    <row r="75" spans="1:49" s="9" customFormat="1" ht="12.75" customHeight="1">
      <c r="A75" s="27" t="s">
        <v>14</v>
      </c>
      <c r="B75" s="24">
        <f>+'PIBTRIM CONSTANTE 07-22'!B75/'PIBTRIM CONSTANTE 07-22'!$V75*100</f>
        <v>1.8621213542155113</v>
      </c>
      <c r="C75" s="24">
        <f>+'PIBTRIM CONSTANTE 07-22'!C75/'PIBTRIM CONSTANTE 07-22'!$V75*100</f>
        <v>0.23401481759354778</v>
      </c>
      <c r="D75" s="24">
        <f>+'PIBTRIM CONSTANTE 07-22'!D75/'PIBTRIM CONSTANTE 07-22'!$V75*100</f>
        <v>4.0566069586420328</v>
      </c>
      <c r="E75" s="24">
        <f>+'PIBTRIM CONSTANTE 07-22'!E75/'PIBTRIM CONSTANTE 07-22'!$V75*100</f>
        <v>4.8346900497045864</v>
      </c>
      <c r="F75" s="24">
        <f>+'PIBTRIM CONSTANTE 07-22'!F75/'PIBTRIM CONSTANTE 07-22'!$V75*100</f>
        <v>4.1974022320172564</v>
      </c>
      <c r="G75" s="24">
        <f>+'PIBTRIM CONSTANTE 07-22'!G75/'PIBTRIM CONSTANTE 07-22'!$V75*100</f>
        <v>15.345437494138611</v>
      </c>
      <c r="H75" s="24">
        <f>+'PIBTRIM CONSTANTE 07-22'!H75/'PIBTRIM CONSTANTE 07-22'!$V75*100</f>
        <v>17.086242145737597</v>
      </c>
      <c r="I75" s="24">
        <f>+'PIBTRIM CONSTANTE 07-22'!I75/'PIBTRIM CONSTANTE 07-22'!$V75*100</f>
        <v>2.3509425114883244</v>
      </c>
      <c r="J75" s="24">
        <f>+'PIBTRIM CONSTANTE 07-22'!J75/'PIBTRIM CONSTANTE 07-22'!$V75*100</f>
        <v>14.387620744630967</v>
      </c>
      <c r="K75" s="24">
        <f>+'PIBTRIM CONSTANTE 07-22'!K75/'PIBTRIM CONSTANTE 07-22'!$V75*100</f>
        <v>7.115821063490575</v>
      </c>
      <c r="L75" s="24">
        <f>+'PIBTRIM CONSTANTE 07-22'!L75/'PIBTRIM CONSTANTE 07-22'!$V75*100</f>
        <v>6.6273937916158685</v>
      </c>
      <c r="M75" s="24">
        <f>+'PIBTRIM CONSTANTE 07-22'!M75/'PIBTRIM CONSTANTE 07-22'!$V75*100</f>
        <v>1.2010222263903216</v>
      </c>
      <c r="N75" s="24">
        <f>+'PIBTRIM CONSTANTE 07-22'!N75/'PIBTRIM CONSTANTE 07-22'!$V75*100</f>
        <v>1.2435806058332552</v>
      </c>
      <c r="O75" s="24">
        <f>+'PIBTRIM CONSTANTE 07-22'!O75/'PIBTRIM CONSTANTE 07-22'!$V75*100</f>
        <v>1.4982650286035823</v>
      </c>
      <c r="P75" s="24">
        <f>+'PIBTRIM CONSTANTE 07-22'!P75/'PIBTRIM CONSTANTE 07-22'!$V75*100</f>
        <v>1.4646065835130826</v>
      </c>
      <c r="Q75" s="24">
        <f>+'PIBTRIM CONSTANTE 07-22'!Q75/'PIBTRIM CONSTANTE 07-22'!$V75*100</f>
        <v>6.0851917846759829</v>
      </c>
      <c r="R75" s="24">
        <f>+'PIBTRIM CONSTANTE 07-22'!R75/'PIBTRIM CONSTANTE 07-22'!$V75*100</f>
        <v>0.46726062083841324</v>
      </c>
      <c r="S75" s="24">
        <f>+'PIBTRIM CONSTANTE 07-22'!S75/'PIBTRIM CONSTANTE 07-22'!$V75*100</f>
        <v>7.9800431398293163</v>
      </c>
      <c r="T75" s="25">
        <f>+'PIBTRIM CONSTANTE 07-22'!T75/'PIBTRIM CONSTANTE 07-22'!$V75*100</f>
        <v>95.816740129419486</v>
      </c>
      <c r="U75" s="24">
        <f>+'PIBTRIM CONSTANTE 07-22'!U75/'PIBTRIM CONSTANTE 07-22'!$V75*100</f>
        <v>3.6349713964175181</v>
      </c>
      <c r="V75" s="26">
        <f>+'PIBTRIM CONSTANTE 07-22'!V75/'PIBTRIM CONSTANTE 07-22'!$V75*100</f>
        <v>100</v>
      </c>
      <c r="AW75" s="28"/>
    </row>
    <row r="76" spans="1:49" s="9" customFormat="1" ht="12.75" customHeight="1">
      <c r="A76" s="23" t="s">
        <v>33</v>
      </c>
      <c r="B76" s="24">
        <f>+'PIBTRIM CONSTANTE 07-22'!B76/'PIBTRIM CONSTANTE 07-22'!$V76*100</f>
        <v>3.449422296055348</v>
      </c>
      <c r="C76" s="24">
        <f>+'PIBTRIM CONSTANTE 07-22'!C76/'PIBTRIM CONSTANTE 07-22'!$V76*100</f>
        <v>0.52672687906697735</v>
      </c>
      <c r="D76" s="24">
        <f>+'PIBTRIM CONSTANTE 07-22'!D76/'PIBTRIM CONSTANTE 07-22'!$V76*100</f>
        <v>1.0464080215478757</v>
      </c>
      <c r="E76" s="24">
        <f>+'PIBTRIM CONSTANTE 07-22'!E76/'PIBTRIM CONSTANTE 07-22'!$V76*100</f>
        <v>4.8779724878697195</v>
      </c>
      <c r="F76" s="24">
        <f>+'PIBTRIM CONSTANTE 07-22'!F76/'PIBTRIM CONSTANTE 07-22'!$V76*100</f>
        <v>6.1601262100471903</v>
      </c>
      <c r="G76" s="24">
        <f>+'PIBTRIM CONSTANTE 07-22'!G76/'PIBTRIM CONSTANTE 07-22'!$V76*100</f>
        <v>2.39973142581242</v>
      </c>
      <c r="H76" s="24">
        <f>+'PIBTRIM CONSTANTE 07-22'!H76/'PIBTRIM CONSTANTE 07-22'!$V76*100</f>
        <v>15.724148418208909</v>
      </c>
      <c r="I76" s="24">
        <f>+'PIBTRIM CONSTANTE 07-22'!I76/'PIBTRIM CONSTANTE 07-22'!$V76*100</f>
        <v>0.74848950247189217</v>
      </c>
      <c r="J76" s="24">
        <f>+'PIBTRIM CONSTANTE 07-22'!J76/'PIBTRIM CONSTANTE 07-22'!$V76*100</f>
        <v>17.183885672626275</v>
      </c>
      <c r="K76" s="24">
        <f>+'PIBTRIM CONSTANTE 07-22'!K76/'PIBTRIM CONSTANTE 07-22'!$V76*100</f>
        <v>11.809630081795582</v>
      </c>
      <c r="L76" s="24">
        <f>+'PIBTRIM CONSTANTE 07-22'!L76/'PIBTRIM CONSTANTE 07-22'!$V76*100</f>
        <v>6.2925396024594109</v>
      </c>
      <c r="M76" s="24">
        <f>+'PIBTRIM CONSTANTE 07-22'!M76/'PIBTRIM CONSTANTE 07-22'!$V76*100</f>
        <v>1.4340938702711108</v>
      </c>
      <c r="N76" s="24">
        <f>+'PIBTRIM CONSTANTE 07-22'!N76/'PIBTRIM CONSTANTE 07-22'!$V76*100</f>
        <v>2.1661846144030963</v>
      </c>
      <c r="O76" s="24">
        <f>+'PIBTRIM CONSTANTE 07-22'!O76/'PIBTRIM CONSTANTE 07-22'!$V76*100</f>
        <v>0.6909777097670633</v>
      </c>
      <c r="P76" s="24">
        <f>+'PIBTRIM CONSTANTE 07-22'!P76/'PIBTRIM CONSTANTE 07-22'!$V76*100</f>
        <v>0.22842123160714337</v>
      </c>
      <c r="Q76" s="24">
        <f>+'PIBTRIM CONSTANTE 07-22'!Q76/'PIBTRIM CONSTANTE 07-22'!$V76*100</f>
        <v>10.006742227933142</v>
      </c>
      <c r="R76" s="24">
        <f>+'PIBTRIM CONSTANTE 07-22'!R76/'PIBTRIM CONSTANTE 07-22'!$V76*100</f>
        <v>0.57912857710497967</v>
      </c>
      <c r="S76" s="24">
        <f>+'PIBTRIM CONSTANTE 07-22'!S76/'PIBTRIM CONSTANTE 07-22'!$V76*100</f>
        <v>13.526513493901799</v>
      </c>
      <c r="T76" s="25">
        <f>+'PIBTRIM CONSTANTE 07-22'!T76/'PIBTRIM CONSTANTE 07-22'!$V76*100</f>
        <v>96.95864199079378</v>
      </c>
      <c r="U76" s="24">
        <f>+'PIBTRIM CONSTANTE 07-22'!U76/'PIBTRIM CONSTANTE 07-22'!$V76*100</f>
        <v>2.6899228623467475</v>
      </c>
      <c r="V76" s="26">
        <f>+'PIBTRIM CONSTANTE 07-22'!V76/'PIBTRIM CONSTANTE 07-22'!$V76*100</f>
        <v>100</v>
      </c>
      <c r="AW76" s="28"/>
    </row>
    <row r="77" spans="1:49" s="9" customFormat="1" ht="12.75" customHeight="1">
      <c r="A77" s="23" t="s">
        <v>34</v>
      </c>
      <c r="B77" s="24">
        <f>+'PIBTRIM CONSTANTE 07-22'!B77/'PIBTRIM CONSTANTE 07-22'!$V77*100</f>
        <v>3.3171019628785547</v>
      </c>
      <c r="C77" s="24">
        <f>+'PIBTRIM CONSTANTE 07-22'!C77/'PIBTRIM CONSTANTE 07-22'!$V77*100</f>
        <v>0.60083709051258172</v>
      </c>
      <c r="D77" s="24">
        <f>+'PIBTRIM CONSTANTE 07-22'!D77/'PIBTRIM CONSTANTE 07-22'!$V77*100</f>
        <v>4.2653448485378957</v>
      </c>
      <c r="E77" s="24">
        <f>+'PIBTRIM CONSTANTE 07-22'!E77/'PIBTRIM CONSTANTE 07-22'!$V77*100</f>
        <v>4.5171372655326518</v>
      </c>
      <c r="F77" s="24">
        <f>+'PIBTRIM CONSTANTE 07-22'!F77/'PIBTRIM CONSTANTE 07-22'!$V77*100</f>
        <v>5.0441884098278802</v>
      </c>
      <c r="G77" s="24">
        <f>+'PIBTRIM CONSTANTE 07-22'!G77/'PIBTRIM CONSTANTE 07-22'!$V77*100</f>
        <v>5.4654044308715646</v>
      </c>
      <c r="H77" s="24">
        <f>+'PIBTRIM CONSTANTE 07-22'!H77/'PIBTRIM CONSTANTE 07-22'!$V77*100</f>
        <v>19.166294074750574</v>
      </c>
      <c r="I77" s="24">
        <f>+'PIBTRIM CONSTANTE 07-22'!I77/'PIBTRIM CONSTANTE 07-22'!$V77*100</f>
        <v>0.69958254732928982</v>
      </c>
      <c r="J77" s="24">
        <f>+'PIBTRIM CONSTANTE 07-22'!J77/'PIBTRIM CONSTANTE 07-22'!$V77*100</f>
        <v>14.96587308938649</v>
      </c>
      <c r="K77" s="24">
        <f>+'PIBTRIM CONSTANTE 07-22'!K77/'PIBTRIM CONSTANTE 07-22'!$V77*100</f>
        <v>9.2293131970620124</v>
      </c>
      <c r="L77" s="24">
        <f>+'PIBTRIM CONSTANTE 07-22'!L77/'PIBTRIM CONSTANTE 07-22'!$V77*100</f>
        <v>5.7735742638310104</v>
      </c>
      <c r="M77" s="24">
        <f>+'PIBTRIM CONSTANTE 07-22'!M77/'PIBTRIM CONSTANTE 07-22'!$V77*100</f>
        <v>1.184204951573572</v>
      </c>
      <c r="N77" s="24">
        <f>+'PIBTRIM CONSTANTE 07-22'!N77/'PIBTRIM CONSTANTE 07-22'!$V77*100</f>
        <v>1.8134978265437838</v>
      </c>
      <c r="O77" s="24">
        <f>+'PIBTRIM CONSTANTE 07-22'!O77/'PIBTRIM CONSTANTE 07-22'!$V77*100</f>
        <v>0.72514904991792861</v>
      </c>
      <c r="P77" s="24">
        <f>+'PIBTRIM CONSTANTE 07-22'!P77/'PIBTRIM CONSTANTE 07-22'!$V77*100</f>
        <v>0.51896601099796646</v>
      </c>
      <c r="Q77" s="24">
        <f>+'PIBTRIM CONSTANTE 07-22'!Q77/'PIBTRIM CONSTANTE 07-22'!$V77*100</f>
        <v>7.8474230944184526</v>
      </c>
      <c r="R77" s="24">
        <f>+'PIBTRIM CONSTANTE 07-22'!R77/'PIBTRIM CONSTANTE 07-22'!$V77*100</f>
        <v>0.48627342245513444</v>
      </c>
      <c r="S77" s="24">
        <f>+'PIBTRIM CONSTANTE 07-22'!S77/'PIBTRIM CONSTANTE 07-22'!$V77*100</f>
        <v>11.148536888299269</v>
      </c>
      <c r="T77" s="25">
        <f>+'PIBTRIM CONSTANTE 07-22'!T77/'PIBTRIM CONSTANTE 07-22'!$V77*100</f>
        <v>95.26344727018099</v>
      </c>
      <c r="U77" s="24">
        <f>+'PIBTRIM CONSTANTE 07-22'!U77/'PIBTRIM CONSTANTE 07-22'!$V77*100</f>
        <v>3.2089602700677315</v>
      </c>
      <c r="V77" s="26">
        <f>+'PIBTRIM CONSTANTE 07-22'!V77/'PIBTRIM CONSTANTE 07-22'!$V77*100</f>
        <v>100</v>
      </c>
      <c r="AW77" s="28"/>
    </row>
    <row r="78" spans="1:49" s="9" customFormat="1" ht="12.75" customHeight="1">
      <c r="A78" s="23" t="s">
        <v>35</v>
      </c>
      <c r="B78" s="24">
        <f>+'PIBTRIM CONSTANTE 07-22'!B78/'PIBTRIM CONSTANTE 07-22'!$V78*100</f>
        <v>2.3643608704795946</v>
      </c>
      <c r="C78" s="24">
        <f>+'PIBTRIM CONSTANTE 07-22'!C78/'PIBTRIM CONSTANTE 07-22'!$V78*100</f>
        <v>0.37007981119565214</v>
      </c>
      <c r="D78" s="24">
        <f>+'PIBTRIM CONSTANTE 07-22'!D78/'PIBTRIM CONSTANTE 07-22'!$V78*100</f>
        <v>4.9611936193205235</v>
      </c>
      <c r="E78" s="24">
        <f>+'PIBTRIM CONSTANTE 07-22'!E78/'PIBTRIM CONSTANTE 07-22'!$V78*100</f>
        <v>4.9279159495404112</v>
      </c>
      <c r="F78" s="24">
        <f>+'PIBTRIM CONSTANTE 07-22'!F78/'PIBTRIM CONSTANTE 07-22'!$V78*100</f>
        <v>4.1793239764355947</v>
      </c>
      <c r="G78" s="24">
        <f>+'PIBTRIM CONSTANTE 07-22'!G78/'PIBTRIM CONSTANTE 07-22'!$V78*100</f>
        <v>8.4225531250643098</v>
      </c>
      <c r="H78" s="24">
        <f>+'PIBTRIM CONSTANTE 07-22'!H78/'PIBTRIM CONSTANTE 07-22'!$V78*100</f>
        <v>19.050667887349817</v>
      </c>
      <c r="I78" s="24">
        <f>+'PIBTRIM CONSTANTE 07-22'!I78/'PIBTRIM CONSTANTE 07-22'!$V78*100</f>
        <v>0.81403303774932512</v>
      </c>
      <c r="J78" s="24">
        <f>+'PIBTRIM CONSTANTE 07-22'!J78/'PIBTRIM CONSTANTE 07-22'!$V78*100</f>
        <v>14.939093833492192</v>
      </c>
      <c r="K78" s="24">
        <f>+'PIBTRIM CONSTANTE 07-22'!K78/'PIBTRIM CONSTANTE 07-22'!$V78*100</f>
        <v>8.0939725255944435</v>
      </c>
      <c r="L78" s="24">
        <f>+'PIBTRIM CONSTANTE 07-22'!L78/'PIBTRIM CONSTANTE 07-22'!$V78*100</f>
        <v>7.0001862144115901</v>
      </c>
      <c r="M78" s="24">
        <f>+'PIBTRIM CONSTANTE 07-22'!M78/'PIBTRIM CONSTANTE 07-22'!$V78*100</f>
        <v>1.0023254214795061</v>
      </c>
      <c r="N78" s="24">
        <f>+'PIBTRIM CONSTANTE 07-22'!N78/'PIBTRIM CONSTANTE 07-22'!$V78*100</f>
        <v>1.4572507424734995</v>
      </c>
      <c r="O78" s="24">
        <f>+'PIBTRIM CONSTANTE 07-22'!O78/'PIBTRIM CONSTANTE 07-22'!$V78*100</f>
        <v>1.1054912170542286</v>
      </c>
      <c r="P78" s="24">
        <f>+'PIBTRIM CONSTANTE 07-22'!P78/'PIBTRIM CONSTANTE 07-22'!$V78*100</f>
        <v>0.798473342980344</v>
      </c>
      <c r="Q78" s="24">
        <f>+'PIBTRIM CONSTANTE 07-22'!Q78/'PIBTRIM CONSTANTE 07-22'!$V78*100</f>
        <v>6.6121274268731991</v>
      </c>
      <c r="R78" s="24">
        <f>+'PIBTRIM CONSTANTE 07-22'!R78/'PIBTRIM CONSTANTE 07-22'!$V78*100</f>
        <v>0.41253268163308532</v>
      </c>
      <c r="S78" s="24">
        <f>+'PIBTRIM CONSTANTE 07-22'!S78/'PIBTRIM CONSTANTE 07-22'!$V78*100</f>
        <v>10.237937848555985</v>
      </c>
      <c r="T78" s="25">
        <f>+'PIBTRIM CONSTANTE 07-22'!T78/'PIBTRIM CONSTANTE 07-22'!$V78*100</f>
        <v>95.786866312608325</v>
      </c>
      <c r="U78" s="24">
        <f>+'PIBTRIM CONSTANTE 07-22'!U78/'PIBTRIM CONSTANTE 07-22'!$V78*100</f>
        <v>4.2502059149928693</v>
      </c>
      <c r="V78" s="26">
        <f>+'PIBTRIM CONSTANTE 07-22'!V78/'PIBTRIM CONSTANTE 07-22'!$V78*100</f>
        <v>100</v>
      </c>
      <c r="AW78" s="28"/>
    </row>
    <row r="79" spans="1:49" s="9" customFormat="1" ht="12.75" customHeight="1">
      <c r="A79" s="22" t="s">
        <v>87</v>
      </c>
      <c r="B79" s="19">
        <f>+'PIBTRIM CONSTANTE 07-22'!B79/'PIBTRIM CONSTANTE 07-22'!$V79*100</f>
        <v>2.3538552714744538</v>
      </c>
      <c r="C79" s="19">
        <f>+'PIBTRIM CONSTANTE 07-22'!C79/'PIBTRIM CONSTANTE 07-22'!$V79*100</f>
        <v>0.36299483975405528</v>
      </c>
      <c r="D79" s="19">
        <f>+'PIBTRIM CONSTANTE 07-22'!D79/'PIBTRIM CONSTANTE 07-22'!$V79*100</f>
        <v>7.1243843529372199</v>
      </c>
      <c r="E79" s="19">
        <f>+'PIBTRIM CONSTANTE 07-22'!E79/'PIBTRIM CONSTANTE 07-22'!$V79*100</f>
        <v>4.6196985346571466</v>
      </c>
      <c r="F79" s="19">
        <f>+'PIBTRIM CONSTANTE 07-22'!F79/'PIBTRIM CONSTANTE 07-22'!$V79*100</f>
        <v>4.3545275633382055</v>
      </c>
      <c r="G79" s="19">
        <f>+'PIBTRIM CONSTANTE 07-22'!G79/'PIBTRIM CONSTANTE 07-22'!$V79*100</f>
        <v>9.9579075205246781</v>
      </c>
      <c r="H79" s="19">
        <f>+'PIBTRIM CONSTANTE 07-22'!H79/'PIBTRIM CONSTANTE 07-22'!$V79*100</f>
        <v>18.476945002031243</v>
      </c>
      <c r="I79" s="19">
        <f>+'PIBTRIM CONSTANTE 07-22'!I79/'PIBTRIM CONSTANTE 07-22'!$V79*100</f>
        <v>1.0863212950868739</v>
      </c>
      <c r="J79" s="19">
        <f>+'PIBTRIM CONSTANTE 07-22'!J79/'PIBTRIM CONSTANTE 07-22'!$V79*100</f>
        <v>14.633779332604622</v>
      </c>
      <c r="K79" s="19">
        <f>+'PIBTRIM CONSTANTE 07-22'!K79/'PIBTRIM CONSTANTE 07-22'!$V79*100</f>
        <v>7.3517944270510363</v>
      </c>
      <c r="L79" s="19">
        <f>+'PIBTRIM CONSTANTE 07-22'!L79/'PIBTRIM CONSTANTE 07-22'!$V79*100</f>
        <v>6.2811682925509258</v>
      </c>
      <c r="M79" s="19">
        <f>+'PIBTRIM CONSTANTE 07-22'!M79/'PIBTRIM CONSTANTE 07-22'!$V79*100</f>
        <v>1.0104462099344651</v>
      </c>
      <c r="N79" s="19">
        <f>+'PIBTRIM CONSTANTE 07-22'!N79/'PIBTRIM CONSTANTE 07-22'!$V79*100</f>
        <v>1.4236518829826588</v>
      </c>
      <c r="O79" s="19">
        <f>+'PIBTRIM CONSTANTE 07-22'!O79/'PIBTRIM CONSTANTE 07-22'!$V79*100</f>
        <v>1.3432554321604138</v>
      </c>
      <c r="P79" s="19">
        <f>+'PIBTRIM CONSTANTE 07-22'!P79/'PIBTRIM CONSTANTE 07-22'!$V79*100</f>
        <v>0.94428909532669936</v>
      </c>
      <c r="Q79" s="19">
        <f>+'PIBTRIM CONSTANTE 07-22'!Q79/'PIBTRIM CONSTANTE 07-22'!$V79*100</f>
        <v>6.5739870645988825</v>
      </c>
      <c r="R79" s="19">
        <f>+'PIBTRIM CONSTANTE 07-22'!R79/'PIBTRIM CONSTANTE 07-22'!$V79*100</f>
        <v>0.38781325131166616</v>
      </c>
      <c r="S79" s="19">
        <f>+'PIBTRIM CONSTANTE 07-22'!S79/'PIBTRIM CONSTANTE 07-22'!$V79*100</f>
        <v>9.3688852393646922</v>
      </c>
      <c r="T79" s="20">
        <f>+'PIBTRIM CONSTANTE 07-22'!T79/'PIBTRIM CONSTANTE 07-22'!$V79*100</f>
        <v>96.260934112222813</v>
      </c>
      <c r="U79" s="19">
        <f>+'PIBTRIM CONSTANTE 07-22'!U79/'PIBTRIM CONSTANTE 07-22'!$V79*100</f>
        <v>3.6905477562005502</v>
      </c>
      <c r="V79" s="21">
        <f>+'PIBTRIM CONSTANTE 07-22'!V79/'PIBTRIM CONSTANTE 07-22'!$V79*100</f>
        <v>100</v>
      </c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W79" s="28"/>
    </row>
    <row r="80" spans="1:49" s="9" customFormat="1" ht="12.75" customHeight="1">
      <c r="A80" s="18" t="s">
        <v>14</v>
      </c>
      <c r="B80" s="19">
        <f>+'PIBTRIM CONSTANTE 07-22'!B80/'PIBTRIM CONSTANTE 07-22'!$V80*100</f>
        <v>1.974956043683979</v>
      </c>
      <c r="C80" s="19">
        <f>+'PIBTRIM CONSTANTE 07-22'!C80/'PIBTRIM CONSTANTE 07-22'!$V80*100</f>
        <v>0.2918440192372177</v>
      </c>
      <c r="D80" s="19">
        <f>+'PIBTRIM CONSTANTE 07-22'!D80/'PIBTRIM CONSTANTE 07-22'!$V80*100</f>
        <v>7.6534478787673663</v>
      </c>
      <c r="E80" s="19">
        <f>+'PIBTRIM CONSTANTE 07-22'!E80/'PIBTRIM CONSTANTE 07-22'!$V80*100</f>
        <v>5.167550795380734</v>
      </c>
      <c r="F80" s="19">
        <f>+'PIBTRIM CONSTANTE 07-22'!F80/'PIBTRIM CONSTANTE 07-22'!$V80*100</f>
        <v>4.226722178904863</v>
      </c>
      <c r="G80" s="19">
        <f>+'PIBTRIM CONSTANTE 07-22'!G80/'PIBTRIM CONSTANTE 07-22'!$V80*100</f>
        <v>10.885393131911718</v>
      </c>
      <c r="H80" s="19">
        <f>+'PIBTRIM CONSTANTE 07-22'!H80/'PIBTRIM CONSTANTE 07-22'!$V80*100</f>
        <v>18.190943255947801</v>
      </c>
      <c r="I80" s="19">
        <f>+'PIBTRIM CONSTANTE 07-22'!I80/'PIBTRIM CONSTANTE 07-22'!$V80*100</f>
        <v>1.1984394988715243</v>
      </c>
      <c r="J80" s="19">
        <f>+'PIBTRIM CONSTANTE 07-22'!J80/'PIBTRIM CONSTANTE 07-22'!$V80*100</f>
        <v>14.247013197715516</v>
      </c>
      <c r="K80" s="19">
        <f>+'PIBTRIM CONSTANTE 07-22'!K80/'PIBTRIM CONSTANTE 07-22'!$V80*100</f>
        <v>7.4279429059842483</v>
      </c>
      <c r="L80" s="19">
        <f>+'PIBTRIM CONSTANTE 07-22'!L80/'PIBTRIM CONSTANTE 07-22'!$V80*100</f>
        <v>5.8308199583645335</v>
      </c>
      <c r="M80" s="19">
        <f>+'PIBTRIM CONSTANTE 07-22'!M80/'PIBTRIM CONSTANTE 07-22'!$V80*100</f>
        <v>1.2178885335948033</v>
      </c>
      <c r="N80" s="19">
        <f>+'PIBTRIM CONSTANTE 07-22'!N80/'PIBTRIM CONSTANTE 07-22'!$V80*100</f>
        <v>1.4120252325055673</v>
      </c>
      <c r="O80" s="19">
        <f>+'PIBTRIM CONSTANTE 07-22'!O80/'PIBTRIM CONSTANTE 07-22'!$V80*100</f>
        <v>0.97066983715681165</v>
      </c>
      <c r="P80" s="19">
        <f>+'PIBTRIM CONSTANTE 07-22'!P80/'PIBTRIM CONSTANTE 07-22'!$V80*100</f>
        <v>1.0316533345678758</v>
      </c>
      <c r="Q80" s="19">
        <f>+'PIBTRIM CONSTANTE 07-22'!Q80/'PIBTRIM CONSTANTE 07-22'!$V80*100</f>
        <v>6.8368094145142537</v>
      </c>
      <c r="R80" s="19">
        <f>+'PIBTRIM CONSTANTE 07-22'!R80/'PIBTRIM CONSTANTE 07-22'!$V80*100</f>
        <v>0.40392586505450107</v>
      </c>
      <c r="S80" s="19">
        <f>+'PIBTRIM CONSTANTE 07-22'!S80/'PIBTRIM CONSTANTE 07-22'!$V80*100</f>
        <v>9.3459791593461095</v>
      </c>
      <c r="T80" s="20">
        <f>+'PIBTRIM CONSTANTE 07-22'!T80/'PIBTRIM CONSTANTE 07-22'!$V80*100</f>
        <v>97.043796871375022</v>
      </c>
      <c r="U80" s="19">
        <f>+'PIBTRIM CONSTANTE 07-22'!U80/'PIBTRIM CONSTANTE 07-22'!$V80*100</f>
        <v>2.5272774262377515</v>
      </c>
      <c r="V80" s="21">
        <f>+'PIBTRIM CONSTANTE 07-22'!V80/'PIBTRIM CONSTANTE 07-22'!$V80*100</f>
        <v>100</v>
      </c>
      <c r="AW80" s="28"/>
    </row>
    <row r="81" spans="1:49" s="9" customFormat="1" ht="12.75" customHeight="1">
      <c r="A81" s="22" t="s">
        <v>33</v>
      </c>
      <c r="B81" s="19">
        <f>+'PIBTRIM CONSTANTE 07-22'!B81/'PIBTRIM CONSTANTE 07-22'!$V81*100</f>
        <v>2.6608157703554554</v>
      </c>
      <c r="C81" s="19">
        <f>+'PIBTRIM CONSTANTE 07-22'!C81/'PIBTRIM CONSTANTE 07-22'!$V81*100</f>
        <v>0.35480158173808535</v>
      </c>
      <c r="D81" s="19">
        <f>+'PIBTRIM CONSTANTE 07-22'!D81/'PIBTRIM CONSTANTE 07-22'!$V81*100</f>
        <v>6.131152758245868</v>
      </c>
      <c r="E81" s="19">
        <f>+'PIBTRIM CONSTANTE 07-22'!E81/'PIBTRIM CONSTANTE 07-22'!$V81*100</f>
        <v>4.5993657728024324</v>
      </c>
      <c r="F81" s="19">
        <f>+'PIBTRIM CONSTANTE 07-22'!F81/'PIBTRIM CONSTANTE 07-22'!$V81*100</f>
        <v>4.8656639421409347</v>
      </c>
      <c r="G81" s="19">
        <f>+'PIBTRIM CONSTANTE 07-22'!G81/'PIBTRIM CONSTANTE 07-22'!$V81*100</f>
        <v>10.114186126411298</v>
      </c>
      <c r="H81" s="19">
        <f>+'PIBTRIM CONSTANTE 07-22'!H81/'PIBTRIM CONSTANTE 07-22'!$V81*100</f>
        <v>14.667229220567895</v>
      </c>
      <c r="I81" s="19">
        <f>+'PIBTRIM CONSTANTE 07-22'!I81/'PIBTRIM CONSTANTE 07-22'!$V81*100</f>
        <v>1.0468391123615852</v>
      </c>
      <c r="J81" s="19">
        <f>+'PIBTRIM CONSTANTE 07-22'!J81/'PIBTRIM CONSTANTE 07-22'!$V81*100</f>
        <v>15.854172307802417</v>
      </c>
      <c r="K81" s="19">
        <f>+'PIBTRIM CONSTANTE 07-22'!K81/'PIBTRIM CONSTANTE 07-22'!$V81*100</f>
        <v>7.9869094828322025</v>
      </c>
      <c r="L81" s="19">
        <f>+'PIBTRIM CONSTANTE 07-22'!L81/'PIBTRIM CONSTANTE 07-22'!$V81*100</f>
        <v>5.8709917374838199</v>
      </c>
      <c r="M81" s="19">
        <f>+'PIBTRIM CONSTANTE 07-22'!M81/'PIBTRIM CONSTANTE 07-22'!$V81*100</f>
        <v>1.0320810317709344</v>
      </c>
      <c r="N81" s="19">
        <f>+'PIBTRIM CONSTANTE 07-22'!N81/'PIBTRIM CONSTANTE 07-22'!$V81*100</f>
        <v>1.6398177026609249</v>
      </c>
      <c r="O81" s="19">
        <f>+'PIBTRIM CONSTANTE 07-22'!O81/'PIBTRIM CONSTANTE 07-22'!$V81*100</f>
        <v>1.4859417935636321</v>
      </c>
      <c r="P81" s="19">
        <f>+'PIBTRIM CONSTANTE 07-22'!P81/'PIBTRIM CONSTANTE 07-22'!$V81*100</f>
        <v>0.95856720454089217</v>
      </c>
      <c r="Q81" s="19">
        <f>+'PIBTRIM CONSTANTE 07-22'!Q81/'PIBTRIM CONSTANTE 07-22'!$V81*100</f>
        <v>7.3789960432098063</v>
      </c>
      <c r="R81" s="19">
        <f>+'PIBTRIM CONSTANTE 07-22'!R81/'PIBTRIM CONSTANTE 07-22'!$V81*100</f>
        <v>0.40039314298114126</v>
      </c>
      <c r="S81" s="19">
        <f>+'PIBTRIM CONSTANTE 07-22'!S81/'PIBTRIM CONSTANTE 07-22'!$V81*100</f>
        <v>10.00114409681964</v>
      </c>
      <c r="T81" s="20">
        <f>+'PIBTRIM CONSTANTE 07-22'!T81/'PIBTRIM CONSTANTE 07-22'!$V81*100</f>
        <v>95.585763346933632</v>
      </c>
      <c r="U81" s="19">
        <f>+'PIBTRIM CONSTANTE 07-22'!U81/'PIBTRIM CONSTANTE 07-22'!$V81*100</f>
        <v>4.7228709118275214</v>
      </c>
      <c r="V81" s="21">
        <f>+'PIBTRIM CONSTANTE 07-22'!V81/'PIBTRIM CONSTANTE 07-22'!$V81*100</f>
        <v>100</v>
      </c>
      <c r="AW81" s="28"/>
    </row>
    <row r="82" spans="1:49" s="9" customFormat="1" ht="12.75" customHeight="1">
      <c r="A82" s="22" t="s">
        <v>34</v>
      </c>
      <c r="B82" s="19">
        <f>+'PIBTRIM CONSTANTE 07-22'!B82/'PIBTRIM CONSTANTE 07-22'!$V82*100</f>
        <v>2.7558944010770694</v>
      </c>
      <c r="C82" s="19">
        <f>+'PIBTRIM CONSTANTE 07-22'!C82/'PIBTRIM CONSTANTE 07-22'!$V82*100</f>
        <v>0.35359688311292992</v>
      </c>
      <c r="D82" s="19">
        <f>+'PIBTRIM CONSTANTE 07-22'!D82/'PIBTRIM CONSTANTE 07-22'!$V82*100</f>
        <v>7.8589595526572182</v>
      </c>
      <c r="E82" s="19">
        <f>+'PIBTRIM CONSTANTE 07-22'!E82/'PIBTRIM CONSTANTE 07-22'!$V82*100</f>
        <v>4.0495736168996617</v>
      </c>
      <c r="F82" s="19">
        <f>+'PIBTRIM CONSTANTE 07-22'!F82/'PIBTRIM CONSTANTE 07-22'!$V82*100</f>
        <v>4.4696494925215928</v>
      </c>
      <c r="G82" s="19">
        <f>+'PIBTRIM CONSTANTE 07-22'!G82/'PIBTRIM CONSTANTE 07-22'!$V82*100</f>
        <v>8.7740874555505552</v>
      </c>
      <c r="H82" s="19">
        <f>+'PIBTRIM CONSTANTE 07-22'!H82/'PIBTRIM CONSTANTE 07-22'!$V82*100</f>
        <v>20.203293183865835</v>
      </c>
      <c r="I82" s="19">
        <f>+'PIBTRIM CONSTANTE 07-22'!I82/'PIBTRIM CONSTANTE 07-22'!$V82*100</f>
        <v>1.0976569280746968</v>
      </c>
      <c r="J82" s="19">
        <f>+'PIBTRIM CONSTANTE 07-22'!J82/'PIBTRIM CONSTANTE 07-22'!$V82*100</f>
        <v>14.146020771096044</v>
      </c>
      <c r="K82" s="19">
        <f>+'PIBTRIM CONSTANTE 07-22'!K82/'PIBTRIM CONSTANTE 07-22'!$V82*100</f>
        <v>7.2356052677704525</v>
      </c>
      <c r="L82" s="19">
        <f>+'PIBTRIM CONSTANTE 07-22'!L82/'PIBTRIM CONSTANTE 07-22'!$V82*100</f>
        <v>6.2079158432275898</v>
      </c>
      <c r="M82" s="19">
        <f>+'PIBTRIM CONSTANTE 07-22'!M82/'PIBTRIM CONSTANTE 07-22'!$V82*100</f>
        <v>0.95426852701671583</v>
      </c>
      <c r="N82" s="19">
        <f>+'PIBTRIM CONSTANTE 07-22'!N82/'PIBTRIM CONSTANTE 07-22'!$V82*100</f>
        <v>1.5479814396075982</v>
      </c>
      <c r="O82" s="19">
        <f>+'PIBTRIM CONSTANTE 07-22'!O82/'PIBTRIM CONSTANTE 07-22'!$V82*100</f>
        <v>1.5565279115562687</v>
      </c>
      <c r="P82" s="19">
        <f>+'PIBTRIM CONSTANTE 07-22'!P82/'PIBTRIM CONSTANTE 07-22'!$V82*100</f>
        <v>0.83336104372563402</v>
      </c>
      <c r="Q82" s="19">
        <f>+'PIBTRIM CONSTANTE 07-22'!Q82/'PIBTRIM CONSTANTE 07-22'!$V82*100</f>
        <v>6.4316802966630089</v>
      </c>
      <c r="R82" s="19">
        <f>+'PIBTRIM CONSTANTE 07-22'!R82/'PIBTRIM CONSTANTE 07-22'!$V82*100</f>
        <v>0.39239068343222999</v>
      </c>
      <c r="S82" s="19">
        <f>+'PIBTRIM CONSTANTE 07-22'!S82/'PIBTRIM CONSTANTE 07-22'!$V82*100</f>
        <v>9.1154317521256747</v>
      </c>
      <c r="T82" s="20">
        <f>+'PIBTRIM CONSTANTE 07-22'!T82/'PIBTRIM CONSTANTE 07-22'!$V82*100</f>
        <v>96.251877131117567</v>
      </c>
      <c r="U82" s="19">
        <f>+'PIBTRIM CONSTANTE 07-22'!U82/'PIBTRIM CONSTANTE 07-22'!$V82*100</f>
        <v>3.7223827337345488</v>
      </c>
      <c r="V82" s="21">
        <f>+'PIBTRIM CONSTANTE 07-22'!V82/'PIBTRIM CONSTANTE 07-22'!$V82*100</f>
        <v>100</v>
      </c>
      <c r="AW82" s="28"/>
    </row>
    <row r="83" spans="1:49" s="9" customFormat="1" ht="12.75" customHeight="1">
      <c r="A83" s="18" t="s">
        <v>35</v>
      </c>
      <c r="B83" s="19">
        <f>+'PIBTRIM CONSTANTE 07-22'!B83/'PIBTRIM CONSTANTE 07-22'!$V83*100</f>
        <v>2.0752420854929579</v>
      </c>
      <c r="C83" s="19">
        <f>+'PIBTRIM CONSTANTE 07-22'!C83/'PIBTRIM CONSTANTE 07-22'!$V83*100</f>
        <v>0.43773984883581085</v>
      </c>
      <c r="D83" s="19">
        <f>+'PIBTRIM CONSTANTE 07-22'!D83/'PIBTRIM CONSTANTE 07-22'!$V83*100</f>
        <v>6.7978619862621814</v>
      </c>
      <c r="E83" s="19">
        <f>+'PIBTRIM CONSTANTE 07-22'!E83/'PIBTRIM CONSTANTE 07-22'!$V83*100</f>
        <v>4.682283697712406</v>
      </c>
      <c r="F83" s="19">
        <f>+'PIBTRIM CONSTANTE 07-22'!F83/'PIBTRIM CONSTANTE 07-22'!$V83*100</f>
        <v>3.9609427985435555</v>
      </c>
      <c r="G83" s="19">
        <f>+'PIBTRIM CONSTANTE 07-22'!G83/'PIBTRIM CONSTANTE 07-22'!$V83*100</f>
        <v>10.110135616462761</v>
      </c>
      <c r="H83" s="19">
        <f>+'PIBTRIM CONSTANTE 07-22'!H83/'PIBTRIM CONSTANTE 07-22'!$V83*100</f>
        <v>20.149400187594019</v>
      </c>
      <c r="I83" s="19">
        <f>+'PIBTRIM CONSTANTE 07-22'!I83/'PIBTRIM CONSTANTE 07-22'!$V83*100</f>
        <v>1.01249839090205</v>
      </c>
      <c r="J83" s="19">
        <f>+'PIBTRIM CONSTANTE 07-22'!J83/'PIBTRIM CONSTANTE 07-22'!$V83*100</f>
        <v>14.4430553639862</v>
      </c>
      <c r="K83" s="19">
        <f>+'PIBTRIM CONSTANTE 07-22'!K83/'PIBTRIM CONSTANTE 07-22'!$V83*100</f>
        <v>6.8959206622786704</v>
      </c>
      <c r="L83" s="19">
        <f>+'PIBTRIM CONSTANTE 07-22'!L83/'PIBTRIM CONSTANTE 07-22'!$V83*100</f>
        <v>7.0459950060110925</v>
      </c>
      <c r="M83" s="19">
        <f>+'PIBTRIM CONSTANTE 07-22'!M83/'PIBTRIM CONSTANTE 07-22'!$V83*100</f>
        <v>0.86882730943608666</v>
      </c>
      <c r="N83" s="19">
        <f>+'PIBTRIM CONSTANTE 07-22'!N83/'PIBTRIM CONSTANTE 07-22'!$V83*100</f>
        <v>1.1539728793975879</v>
      </c>
      <c r="O83" s="19">
        <f>+'PIBTRIM CONSTANTE 07-22'!O83/'PIBTRIM CONSTANTE 07-22'!$V83*100</f>
        <v>1.3558030169469426</v>
      </c>
      <c r="P83" s="19">
        <f>+'PIBTRIM CONSTANTE 07-22'!P83/'PIBTRIM CONSTANTE 07-22'!$V83*100</f>
        <v>0.95845459560995205</v>
      </c>
      <c r="Q83" s="19">
        <f>+'PIBTRIM CONSTANTE 07-22'!Q83/'PIBTRIM CONSTANTE 07-22'!$V83*100</f>
        <v>5.851562584587124</v>
      </c>
      <c r="R83" s="19">
        <f>+'PIBTRIM CONSTANTE 07-22'!R83/'PIBTRIM CONSTANTE 07-22'!$V83*100</f>
        <v>0.3603382729847241</v>
      </c>
      <c r="S83" s="19">
        <f>+'PIBTRIM CONSTANTE 07-22'!S83/'PIBTRIM CONSTANTE 07-22'!$V83*100</f>
        <v>9.1211618978386024</v>
      </c>
      <c r="T83" s="20">
        <f>+'PIBTRIM CONSTANTE 07-22'!T83/'PIBTRIM CONSTANTE 07-22'!$V83*100</f>
        <v>96.135699318697519</v>
      </c>
      <c r="U83" s="19">
        <f>+'PIBTRIM CONSTANTE 07-22'!U83/'PIBTRIM CONSTANTE 07-22'!$V83*100</f>
        <v>3.8375705934106192</v>
      </c>
      <c r="V83" s="21">
        <f>+'PIBTRIM CONSTANTE 07-22'!V83/'PIBTRIM CONSTANTE 07-22'!$V83*100</f>
        <v>100</v>
      </c>
      <c r="AW83" s="28"/>
    </row>
    <row r="84" spans="1:49" s="9" customFormat="1" ht="12.75" customHeight="1">
      <c r="A84" s="23" t="s">
        <v>88</v>
      </c>
      <c r="B84" s="24" t="s">
        <v>30</v>
      </c>
      <c r="C84" s="24" t="s">
        <v>30</v>
      </c>
      <c r="D84" s="24" t="s">
        <v>30</v>
      </c>
      <c r="E84" s="24" t="s">
        <v>30</v>
      </c>
      <c r="F84" s="24" t="s">
        <v>30</v>
      </c>
      <c r="G84" s="24" t="s">
        <v>30</v>
      </c>
      <c r="H84" s="24" t="s">
        <v>30</v>
      </c>
      <c r="I84" s="24" t="s">
        <v>30</v>
      </c>
      <c r="J84" s="24" t="s">
        <v>30</v>
      </c>
      <c r="K84" s="24" t="s">
        <v>30</v>
      </c>
      <c r="L84" s="24" t="s">
        <v>30</v>
      </c>
      <c r="M84" s="24" t="s">
        <v>30</v>
      </c>
      <c r="N84" s="24" t="s">
        <v>30</v>
      </c>
      <c r="O84" s="24" t="s">
        <v>30</v>
      </c>
      <c r="P84" s="24" t="s">
        <v>30</v>
      </c>
      <c r="Q84" s="24" t="s">
        <v>30</v>
      </c>
      <c r="R84" s="24" t="s">
        <v>30</v>
      </c>
      <c r="S84" s="24" t="s">
        <v>30</v>
      </c>
      <c r="T84" s="24" t="s">
        <v>30</v>
      </c>
      <c r="U84" s="24" t="s">
        <v>30</v>
      </c>
      <c r="V84" s="24" t="s">
        <v>30</v>
      </c>
      <c r="AW84" s="28"/>
    </row>
    <row r="85" spans="1:49" s="9" customFormat="1" ht="12.75" customHeight="1">
      <c r="A85" s="27" t="s">
        <v>14</v>
      </c>
      <c r="B85" s="24">
        <f>+'PIBTRIM CONSTANTE 07-22'!B85/'PIBTRIM CONSTANTE 07-22'!$V85*100</f>
        <v>1.7753120784552514</v>
      </c>
      <c r="C85" s="24">
        <f>+'PIBTRIM CONSTANTE 07-22'!C85/'PIBTRIM CONSTANTE 07-22'!$V85*100</f>
        <v>0.27416240869207126</v>
      </c>
      <c r="D85" s="24">
        <f>+'PIBTRIM CONSTANTE 07-22'!D85/'PIBTRIM CONSTANTE 07-22'!$V85*100</f>
        <v>7.3584222146154854</v>
      </c>
      <c r="E85" s="24">
        <f>+'PIBTRIM CONSTANTE 07-22'!E85/'PIBTRIM CONSTANTE 07-22'!$V85*100</f>
        <v>4.7906861682489064</v>
      </c>
      <c r="F85" s="24">
        <f>+'PIBTRIM CONSTANTE 07-22'!F85/'PIBTRIM CONSTANTE 07-22'!$V85*100</f>
        <v>3.9429223051197253</v>
      </c>
      <c r="G85" s="24">
        <f>+'PIBTRIM CONSTANTE 07-22'!G85/'PIBTRIM CONSTANTE 07-22'!$V85*100</f>
        <v>11.661084987520175</v>
      </c>
      <c r="H85" s="24">
        <f>+'PIBTRIM CONSTANTE 07-22'!H85/'PIBTRIM CONSTANTE 07-22'!$V85*100</f>
        <v>19.607536920949997</v>
      </c>
      <c r="I85" s="24">
        <f>+'PIBTRIM CONSTANTE 07-22'!I85/'PIBTRIM CONSTANTE 07-22'!$V85*100</f>
        <v>1.7256097319089152</v>
      </c>
      <c r="J85" s="24">
        <f>+'PIBTRIM CONSTANTE 07-22'!J85/'PIBTRIM CONSTANTE 07-22'!$V85*100</f>
        <v>14.037428894261428</v>
      </c>
      <c r="K85" s="24">
        <f>+'PIBTRIM CONSTANTE 07-22'!K85/'PIBTRIM CONSTANTE 07-22'!$V85*100</f>
        <v>6.7577490713750796</v>
      </c>
      <c r="L85" s="24">
        <f>+'PIBTRIM CONSTANTE 07-22'!L85/'PIBTRIM CONSTANTE 07-22'!$V85*100</f>
        <v>5.7790421027290613</v>
      </c>
      <c r="M85" s="24">
        <f>+'PIBTRIM CONSTANTE 07-22'!M85/'PIBTRIM CONSTANTE 07-22'!$V85*100</f>
        <v>1.0235638280372643</v>
      </c>
      <c r="N85" s="24">
        <f>+'PIBTRIM CONSTANTE 07-22'!N85/'PIBTRIM CONSTANTE 07-22'!$V85*100</f>
        <v>1.2946311270820898</v>
      </c>
      <c r="O85" s="24">
        <f>+'PIBTRIM CONSTANTE 07-22'!O85/'PIBTRIM CONSTANTE 07-22'!$V85*100</f>
        <v>1.6431699057734757</v>
      </c>
      <c r="P85" s="24">
        <f>+'PIBTRIM CONSTANTE 07-22'!P85/'PIBTRIM CONSTANTE 07-22'!$V85*100</f>
        <v>1.1057223978599604</v>
      </c>
      <c r="Q85" s="24">
        <f>+'PIBTRIM CONSTANTE 07-22'!Q85/'PIBTRIM CONSTANTE 07-22'!$V85*100</f>
        <v>6.1965833789229769</v>
      </c>
      <c r="R85" s="24">
        <f>+'PIBTRIM CONSTANTE 07-22'!R85/'PIBTRIM CONSTANTE 07-22'!$V85*100</f>
        <v>0.36235247277699201</v>
      </c>
      <c r="S85" s="24">
        <f>+'PIBTRIM CONSTANTE 07-22'!S85/'PIBTRIM CONSTANTE 07-22'!$V85*100</f>
        <v>8.4260459990701104</v>
      </c>
      <c r="T85" s="25">
        <f>+'PIBTRIM CONSTANTE 07-22'!T85/'PIBTRIM CONSTANTE 07-22'!$V85*100</f>
        <v>97.022761049841961</v>
      </c>
      <c r="U85" s="24">
        <f>+'PIBTRIM CONSTANTE 07-22'!U85/'PIBTRIM CONSTANTE 07-22'!$V85*100</f>
        <v>3.2704992340255887</v>
      </c>
      <c r="V85" s="26">
        <f>+'PIBTRIM CONSTANTE 07-22'!V85/'PIBTRIM CONSTANTE 07-22'!$V85*100</f>
        <v>100</v>
      </c>
      <c r="AW85" s="28"/>
    </row>
    <row r="86" spans="1:49" s="9" customFormat="1" ht="12.75" customHeight="1">
      <c r="A86" s="23" t="s">
        <v>33</v>
      </c>
      <c r="B86" s="24">
        <f>+'PIBTRIM CONSTANTE 07-22'!B86/'PIBTRIM CONSTANTE 07-22'!$V86*100</f>
        <v>2.4421480475435642</v>
      </c>
      <c r="C86" s="24">
        <f>+'PIBTRIM CONSTANTE 07-22'!C86/'PIBTRIM CONSTANTE 07-22'!$V86*100</f>
        <v>0.42707976625884148</v>
      </c>
      <c r="D86" s="24">
        <f>+'PIBTRIM CONSTANTE 07-22'!D86/'PIBTRIM CONSTANTE 07-22'!$V86*100</f>
        <v>5.8426811270882801</v>
      </c>
      <c r="E86" s="24">
        <f>+'PIBTRIM CONSTANTE 07-22'!E86/'PIBTRIM CONSTANTE 07-22'!$V86*100</f>
        <v>4.3590120874988498</v>
      </c>
      <c r="F86" s="24">
        <f>+'PIBTRIM CONSTANTE 07-22'!F86/'PIBTRIM CONSTANTE 07-22'!$V86*100</f>
        <v>4.5104128138783341</v>
      </c>
      <c r="G86" s="24">
        <f>+'PIBTRIM CONSTANTE 07-22'!G86/'PIBTRIM CONSTANTE 07-22'!$V86*100</f>
        <v>10.647959661266892</v>
      </c>
      <c r="H86" s="24">
        <f>+'PIBTRIM CONSTANTE 07-22'!H86/'PIBTRIM CONSTANTE 07-22'!$V86*100</f>
        <v>15.474547696412525</v>
      </c>
      <c r="I86" s="24">
        <f>+'PIBTRIM CONSTANTE 07-22'!I86/'PIBTRIM CONSTANTE 07-22'!$V86*100</f>
        <v>1.2320690970125669</v>
      </c>
      <c r="J86" s="24">
        <f>+'PIBTRIM CONSTANTE 07-22'!J86/'PIBTRIM CONSTANTE 07-22'!$V86*100</f>
        <v>16.783163808669123</v>
      </c>
      <c r="K86" s="24">
        <f>+'PIBTRIM CONSTANTE 07-22'!K86/'PIBTRIM CONSTANTE 07-22'!$V86*100</f>
        <v>7.6317343655990255</v>
      </c>
      <c r="L86" s="24">
        <f>+'PIBTRIM CONSTANTE 07-22'!L86/'PIBTRIM CONSTANTE 07-22'!$V86*100</f>
        <v>6.0091453070238412</v>
      </c>
      <c r="M86" s="24">
        <f>+'PIBTRIM CONSTANTE 07-22'!M86/'PIBTRIM CONSTANTE 07-22'!$V86*100</f>
        <v>0.93615610769480806</v>
      </c>
      <c r="N86" s="24">
        <f>+'PIBTRIM CONSTANTE 07-22'!N86/'PIBTRIM CONSTANTE 07-22'!$V86*100</f>
        <v>1.6020831371813273</v>
      </c>
      <c r="O86" s="24">
        <f>+'PIBTRIM CONSTANTE 07-22'!O86/'PIBTRIM CONSTANTE 07-22'!$V86*100</f>
        <v>1.6063107221236415</v>
      </c>
      <c r="P86" s="24">
        <f>+'PIBTRIM CONSTANTE 07-22'!P86/'PIBTRIM CONSTANTE 07-22'!$V86*100</f>
        <v>1.00924922609048</v>
      </c>
      <c r="Q86" s="24">
        <f>+'PIBTRIM CONSTANTE 07-22'!Q86/'PIBTRIM CONSTANTE 07-22'!$V86*100</f>
        <v>6.9322097828407969</v>
      </c>
      <c r="R86" s="24">
        <f>+'PIBTRIM CONSTANTE 07-22'!R86/'PIBTRIM CONSTANTE 07-22'!$V86*100</f>
        <v>0.3869229226408023</v>
      </c>
      <c r="S86" s="24">
        <f>+'PIBTRIM CONSTANTE 07-22'!S86/'PIBTRIM CONSTANTE 07-22'!$V86*100</f>
        <v>8.9782073702274925</v>
      </c>
      <c r="T86" s="25">
        <f>+'PIBTRIM CONSTANTE 07-22'!T86/'PIBTRIM CONSTANTE 07-22'!$V86*100</f>
        <v>95.799771226935221</v>
      </c>
      <c r="U86" s="24">
        <f>+'PIBTRIM CONSTANTE 07-22'!U86/'PIBTRIM CONSTANTE 07-22'!$V86*100</f>
        <v>4.4560879879717685</v>
      </c>
      <c r="V86" s="26">
        <f>+'PIBTRIM CONSTANTE 07-22'!V86/'PIBTRIM CONSTANTE 07-22'!$V86*100</f>
        <v>100</v>
      </c>
      <c r="AW86" s="28"/>
    </row>
    <row r="87" spans="1:49" s="9" customFormat="1" ht="12.75" customHeight="1">
      <c r="A87" s="23" t="s">
        <v>34</v>
      </c>
      <c r="B87" s="24">
        <f>+'PIBTRIM CONSTANTE 07-22'!B87/'PIBTRIM CONSTANTE 07-22'!$V87*100</f>
        <v>2.5717001669418855</v>
      </c>
      <c r="C87" s="24">
        <f>+'PIBTRIM CONSTANTE 07-22'!C87/'PIBTRIM CONSTANTE 07-22'!$V87*100</f>
        <v>0.40514422962299734</v>
      </c>
      <c r="D87" s="24">
        <f>+'PIBTRIM CONSTANTE 07-22'!D87/'PIBTRIM CONSTANTE 07-22'!$V87*100</f>
        <v>7.4809543109663981</v>
      </c>
      <c r="E87" s="24">
        <f>+'PIBTRIM CONSTANTE 07-22'!E87/'PIBTRIM CONSTANTE 07-22'!$V87*100</f>
        <v>3.9178257193958634</v>
      </c>
      <c r="F87" s="24">
        <f>+'PIBTRIM CONSTANTE 07-22'!F87/'PIBTRIM CONSTANTE 07-22'!$V87*100</f>
        <v>4.27034081667317</v>
      </c>
      <c r="G87" s="24">
        <f>+'PIBTRIM CONSTANTE 07-22'!G87/'PIBTRIM CONSTANTE 07-22'!$V87*100</f>
        <v>9.4277367118734023</v>
      </c>
      <c r="H87" s="24">
        <f>+'PIBTRIM CONSTANTE 07-22'!H87/'PIBTRIM CONSTANTE 07-22'!$V87*100</f>
        <v>20.872012622450484</v>
      </c>
      <c r="I87" s="24">
        <f>+'PIBTRIM CONSTANTE 07-22'!I87/'PIBTRIM CONSTANTE 07-22'!$V87*100</f>
        <v>1.2346665843655513</v>
      </c>
      <c r="J87" s="24">
        <f>+'PIBTRIM CONSTANTE 07-22'!J87/'PIBTRIM CONSTANTE 07-22'!$V87*100</f>
        <v>14.560111759882833</v>
      </c>
      <c r="K87" s="24">
        <f>+'PIBTRIM CONSTANTE 07-22'!K87/'PIBTRIM CONSTANTE 07-22'!$V87*100</f>
        <v>7.2607625899064585</v>
      </c>
      <c r="L87" s="24">
        <f>+'PIBTRIM CONSTANTE 07-22'!L87/'PIBTRIM CONSTANTE 07-22'!$V87*100</f>
        <v>5.9688559670264238</v>
      </c>
      <c r="M87" s="24">
        <f>+'PIBTRIM CONSTANTE 07-22'!M87/'PIBTRIM CONSTANTE 07-22'!$V87*100</f>
        <v>0.86737091692280865</v>
      </c>
      <c r="N87" s="24">
        <f>+'PIBTRIM CONSTANTE 07-22'!N87/'PIBTRIM CONSTANTE 07-22'!$V87*100</f>
        <v>1.4927868986797947</v>
      </c>
      <c r="O87" s="24">
        <f>+'PIBTRIM CONSTANTE 07-22'!O87/'PIBTRIM CONSTANTE 07-22'!$V87*100</f>
        <v>1.6346993919275226</v>
      </c>
      <c r="P87" s="24">
        <f>+'PIBTRIM CONSTANTE 07-22'!P87/'PIBTRIM CONSTANTE 07-22'!$V87*100</f>
        <v>0.89543928461721045</v>
      </c>
      <c r="Q87" s="24">
        <f>+'PIBTRIM CONSTANTE 07-22'!Q87/'PIBTRIM CONSTANTE 07-22'!$V87*100</f>
        <v>6.0523878606724004</v>
      </c>
      <c r="R87" s="24">
        <f>+'PIBTRIM CONSTANTE 07-22'!R87/'PIBTRIM CONSTANTE 07-22'!$V87*100</f>
        <v>0.37274346999831209</v>
      </c>
      <c r="S87" s="24">
        <f>+'PIBTRIM CONSTANTE 07-22'!S87/'PIBTRIM CONSTANTE 07-22'!$V87*100</f>
        <v>8.4408616595646642</v>
      </c>
      <c r="T87" s="25">
        <f>+'PIBTRIM CONSTANTE 07-22'!T87/'PIBTRIM CONSTANTE 07-22'!$V87*100</f>
        <v>99.435671583604901</v>
      </c>
      <c r="U87" s="24">
        <f>+'PIBTRIM CONSTANTE 07-22'!U87/'PIBTRIM CONSTANTE 07-22'!$V87*100</f>
        <v>3.5615244132119113</v>
      </c>
      <c r="V87" s="26">
        <f>+'PIBTRIM CONSTANTE 07-22'!V87/'PIBTRIM CONSTANTE 07-22'!$V87*100</f>
        <v>100</v>
      </c>
      <c r="AW87" s="28"/>
    </row>
    <row r="89" spans="1:49">
      <c r="A89" s="1" t="s">
        <v>96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49">
      <c r="A90" s="61" t="s">
        <v>69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49">
      <c r="A91" s="61" t="s">
        <v>70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49">
      <c r="A92" s="62" t="s">
        <v>56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49">
      <c r="A93" s="63" t="s">
        <v>57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</sheetData>
  <mergeCells count="4">
    <mergeCell ref="U7:U8"/>
    <mergeCell ref="V7:V8"/>
    <mergeCell ref="A7:A8"/>
    <mergeCell ref="T7:T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93"/>
  <sheetViews>
    <sheetView tabSelected="1" zoomScaleNormal="100" workbookViewId="0"/>
  </sheetViews>
  <sheetFormatPr baseColWidth="10" defaultColWidth="21.85546875" defaultRowHeight="12.75"/>
  <cols>
    <col min="1" max="1" width="12.7109375" style="28" customWidth="1"/>
    <col min="2" max="22" width="20.7109375" style="28" customWidth="1"/>
    <col min="23" max="48" width="21.85546875" style="9"/>
    <col min="49" max="49" width="21.85546875" style="28"/>
    <col min="50" max="87" width="21.85546875" style="9"/>
    <col min="88" max="16384" width="21.85546875" style="28"/>
  </cols>
  <sheetData>
    <row r="1" spans="1:44" s="3" customFormat="1">
      <c r="A1" s="1" t="s">
        <v>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44" s="3" customFormat="1">
      <c r="A2" s="2" t="s">
        <v>76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44" s="3" customFormat="1">
      <c r="A3" s="5" t="s">
        <v>72</v>
      </c>
      <c r="B3" s="4"/>
      <c r="C3" s="4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44" s="8" customFormat="1">
      <c r="A4" s="5" t="s">
        <v>71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44" s="8" customFormat="1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44" s="9" customFormat="1" ht="13.5" thickBot="1"/>
    <row r="7" spans="1:44" s="11" customFormat="1" ht="19.5" customHeight="1" thickTop="1">
      <c r="A7" s="68" t="s">
        <v>2</v>
      </c>
      <c r="B7" s="59" t="s">
        <v>6</v>
      </c>
      <c r="C7" s="59" t="s">
        <v>7</v>
      </c>
      <c r="D7" s="59" t="s">
        <v>8</v>
      </c>
      <c r="E7" s="59" t="s">
        <v>9</v>
      </c>
      <c r="F7" s="59" t="s">
        <v>10</v>
      </c>
      <c r="G7" s="59" t="s">
        <v>11</v>
      </c>
      <c r="H7" s="59" t="s">
        <v>12</v>
      </c>
      <c r="I7" s="59" t="s">
        <v>13</v>
      </c>
      <c r="J7" s="59" t="s">
        <v>14</v>
      </c>
      <c r="K7" s="59" t="s">
        <v>15</v>
      </c>
      <c r="L7" s="59" t="s">
        <v>16</v>
      </c>
      <c r="M7" s="59" t="s">
        <v>17</v>
      </c>
      <c r="N7" s="59" t="s">
        <v>18</v>
      </c>
      <c r="O7" s="59" t="s">
        <v>19</v>
      </c>
      <c r="P7" s="59" t="s">
        <v>25</v>
      </c>
      <c r="Q7" s="59" t="s">
        <v>26</v>
      </c>
      <c r="R7" s="59" t="s">
        <v>27</v>
      </c>
      <c r="S7" s="59"/>
      <c r="T7" s="64" t="s">
        <v>64</v>
      </c>
      <c r="U7" s="64" t="s">
        <v>65</v>
      </c>
      <c r="V7" s="66" t="s">
        <v>66</v>
      </c>
    </row>
    <row r="8" spans="1:44" s="11" customFormat="1" ht="109.5" customHeight="1" thickBot="1">
      <c r="A8" s="69"/>
      <c r="B8" s="60" t="s">
        <v>58</v>
      </c>
      <c r="C8" s="60" t="s">
        <v>3</v>
      </c>
      <c r="D8" s="60" t="s">
        <v>4</v>
      </c>
      <c r="E8" s="60" t="s">
        <v>5</v>
      </c>
      <c r="F8" s="60" t="s">
        <v>20</v>
      </c>
      <c r="G8" s="60" t="s">
        <v>21</v>
      </c>
      <c r="H8" s="60" t="s">
        <v>59</v>
      </c>
      <c r="I8" s="60" t="s">
        <v>22</v>
      </c>
      <c r="J8" s="60" t="s">
        <v>60</v>
      </c>
      <c r="K8" s="60" t="s">
        <v>23</v>
      </c>
      <c r="L8" s="60" t="s">
        <v>61</v>
      </c>
      <c r="M8" s="60" t="s">
        <v>62</v>
      </c>
      <c r="N8" s="60" t="s">
        <v>24</v>
      </c>
      <c r="O8" s="60" t="s">
        <v>63</v>
      </c>
      <c r="P8" s="60" t="s">
        <v>21</v>
      </c>
      <c r="Q8" s="60" t="s">
        <v>67</v>
      </c>
      <c r="R8" s="60" t="s">
        <v>28</v>
      </c>
      <c r="S8" s="60" t="s">
        <v>29</v>
      </c>
      <c r="T8" s="65"/>
      <c r="U8" s="65"/>
      <c r="V8" s="67"/>
    </row>
    <row r="9" spans="1:44" s="8" customFormat="1" ht="12.75" customHeight="1" thickTop="1">
      <c r="A9" s="13">
        <v>2007</v>
      </c>
      <c r="B9" s="14">
        <f>SUM(B10:B13)</f>
        <v>776.29000000000008</v>
      </c>
      <c r="C9" s="14">
        <f t="shared" ref="C9:V9" si="0">SUM(C10:C13)</f>
        <v>255.864</v>
      </c>
      <c r="D9" s="14">
        <f t="shared" si="0"/>
        <v>147.03000000000003</v>
      </c>
      <c r="E9" s="14">
        <f t="shared" si="0"/>
        <v>1524.126</v>
      </c>
      <c r="F9" s="14">
        <f t="shared" si="0"/>
        <v>607.97199999999998</v>
      </c>
      <c r="G9" s="14">
        <f t="shared" si="0"/>
        <v>1338.1080000000002</v>
      </c>
      <c r="H9" s="14">
        <f t="shared" si="0"/>
        <v>3726.0210000000002</v>
      </c>
      <c r="I9" s="14">
        <f t="shared" si="0"/>
        <v>610.47400000000005</v>
      </c>
      <c r="J9" s="14">
        <f t="shared" si="0"/>
        <v>3525.2709999999997</v>
      </c>
      <c r="K9" s="14">
        <f t="shared" si="0"/>
        <v>1570.8690000000001</v>
      </c>
      <c r="L9" s="14">
        <f t="shared" si="0"/>
        <v>1582.8770000000002</v>
      </c>
      <c r="M9" s="14">
        <f t="shared" si="0"/>
        <v>206.28900000000002</v>
      </c>
      <c r="N9" s="14">
        <f t="shared" si="0"/>
        <v>278.79200000000003</v>
      </c>
      <c r="O9" s="14">
        <f t="shared" si="0"/>
        <v>458.28800000000001</v>
      </c>
      <c r="P9" s="14">
        <f t="shared" si="0"/>
        <v>160.542</v>
      </c>
      <c r="Q9" s="14">
        <f t="shared" si="0"/>
        <v>1633.558</v>
      </c>
      <c r="R9" s="14">
        <f t="shared" si="0"/>
        <v>182.61500000000001</v>
      </c>
      <c r="S9" s="14">
        <f t="shared" si="0"/>
        <v>1866.4820000000002</v>
      </c>
      <c r="T9" s="15">
        <f t="shared" si="0"/>
        <v>20451.468000000001</v>
      </c>
      <c r="U9" s="29">
        <f t="shared" si="0"/>
        <v>844.5150000000001</v>
      </c>
      <c r="V9" s="16">
        <f t="shared" si="0"/>
        <v>21295.983</v>
      </c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</row>
    <row r="10" spans="1:44" s="8" customFormat="1" ht="12.75" customHeight="1">
      <c r="A10" s="18" t="s">
        <v>14</v>
      </c>
      <c r="B10" s="19">
        <v>258.39400000000001</v>
      </c>
      <c r="C10" s="19">
        <v>57.396999999999998</v>
      </c>
      <c r="D10" s="19">
        <v>33.078000000000003</v>
      </c>
      <c r="E10" s="19">
        <v>368.851</v>
      </c>
      <c r="F10" s="19">
        <v>154.70400000000001</v>
      </c>
      <c r="G10" s="19">
        <v>291.70400000000001</v>
      </c>
      <c r="H10" s="19">
        <v>813.17</v>
      </c>
      <c r="I10" s="19">
        <v>141.09700000000001</v>
      </c>
      <c r="J10" s="19">
        <v>833.70799999999997</v>
      </c>
      <c r="K10" s="19">
        <v>351.42399999999998</v>
      </c>
      <c r="L10" s="19">
        <v>330.92899999999997</v>
      </c>
      <c r="M10" s="19">
        <v>50.795999999999999</v>
      </c>
      <c r="N10" s="19">
        <v>65.515000000000001</v>
      </c>
      <c r="O10" s="19">
        <v>110.553</v>
      </c>
      <c r="P10" s="19">
        <v>36.302999999999997</v>
      </c>
      <c r="Q10" s="19">
        <v>394.911</v>
      </c>
      <c r="R10" s="19">
        <v>44.911999999999999</v>
      </c>
      <c r="S10" s="19">
        <v>441.86799999999999</v>
      </c>
      <c r="T10" s="20">
        <v>4779.3140000000003</v>
      </c>
      <c r="U10" s="19">
        <v>193.477</v>
      </c>
      <c r="V10" s="21">
        <v>4972.7910000000002</v>
      </c>
    </row>
    <row r="11" spans="1:44" s="8" customFormat="1" ht="12.75" customHeight="1">
      <c r="A11" s="22" t="s">
        <v>33</v>
      </c>
      <c r="B11" s="19">
        <v>170.11099999999999</v>
      </c>
      <c r="C11" s="19">
        <v>60.481000000000002</v>
      </c>
      <c r="D11" s="19">
        <v>34.823</v>
      </c>
      <c r="E11" s="19">
        <v>409.85500000000002</v>
      </c>
      <c r="F11" s="19">
        <v>143.10300000000001</v>
      </c>
      <c r="G11" s="19">
        <v>310.67599999999999</v>
      </c>
      <c r="H11" s="19">
        <v>873.28099999999995</v>
      </c>
      <c r="I11" s="19">
        <v>140.34200000000001</v>
      </c>
      <c r="J11" s="19">
        <v>852.82500000000005</v>
      </c>
      <c r="K11" s="19">
        <v>383.24099999999999</v>
      </c>
      <c r="L11" s="19">
        <v>383.99200000000002</v>
      </c>
      <c r="M11" s="19">
        <v>52.307000000000002</v>
      </c>
      <c r="N11" s="19">
        <v>68.736999999999995</v>
      </c>
      <c r="O11" s="19">
        <v>111.08799999999999</v>
      </c>
      <c r="P11" s="19">
        <v>38.174999999999997</v>
      </c>
      <c r="Q11" s="19">
        <v>401.952</v>
      </c>
      <c r="R11" s="19">
        <v>45.484999999999999</v>
      </c>
      <c r="S11" s="19">
        <v>463.55</v>
      </c>
      <c r="T11" s="20">
        <v>4944.0240000000003</v>
      </c>
      <c r="U11" s="19">
        <v>193.411</v>
      </c>
      <c r="V11" s="21">
        <v>5137.4350000000004</v>
      </c>
    </row>
    <row r="12" spans="1:44" s="8" customFormat="1" ht="12.75" customHeight="1">
      <c r="A12" s="22" t="s">
        <v>34</v>
      </c>
      <c r="B12" s="19">
        <v>181.87799999999999</v>
      </c>
      <c r="C12" s="19">
        <v>65.622</v>
      </c>
      <c r="D12" s="19">
        <v>37.435000000000002</v>
      </c>
      <c r="E12" s="19">
        <v>377.90899999999999</v>
      </c>
      <c r="F12" s="19">
        <v>150.096</v>
      </c>
      <c r="G12" s="19">
        <v>341.65600000000001</v>
      </c>
      <c r="H12" s="19">
        <v>948.84500000000003</v>
      </c>
      <c r="I12" s="19">
        <v>156.703</v>
      </c>
      <c r="J12" s="19">
        <v>898.67499999999995</v>
      </c>
      <c r="K12" s="19">
        <v>398.64800000000002</v>
      </c>
      <c r="L12" s="19">
        <v>445.25599999999997</v>
      </c>
      <c r="M12" s="19">
        <v>51.921999999999997</v>
      </c>
      <c r="N12" s="19">
        <v>72.617000000000004</v>
      </c>
      <c r="O12" s="19">
        <v>119.116</v>
      </c>
      <c r="P12" s="19">
        <v>40.878</v>
      </c>
      <c r="Q12" s="19">
        <v>411.30700000000002</v>
      </c>
      <c r="R12" s="19">
        <v>45.881</v>
      </c>
      <c r="S12" s="19">
        <v>477.69200000000001</v>
      </c>
      <c r="T12" s="20">
        <v>5222.1360000000004</v>
      </c>
      <c r="U12" s="19">
        <v>219.57</v>
      </c>
      <c r="V12" s="21">
        <v>5441.7060000000001</v>
      </c>
    </row>
    <row r="13" spans="1:44" s="8" customFormat="1" ht="12.75" customHeight="1">
      <c r="A13" s="22" t="s">
        <v>35</v>
      </c>
      <c r="B13" s="19">
        <v>165.90700000000001</v>
      </c>
      <c r="C13" s="19">
        <v>72.364000000000004</v>
      </c>
      <c r="D13" s="19">
        <v>41.694000000000003</v>
      </c>
      <c r="E13" s="19">
        <v>367.51100000000002</v>
      </c>
      <c r="F13" s="19">
        <v>160.06899999999999</v>
      </c>
      <c r="G13" s="19">
        <v>394.072</v>
      </c>
      <c r="H13" s="19">
        <v>1090.7249999999999</v>
      </c>
      <c r="I13" s="19">
        <v>172.33199999999999</v>
      </c>
      <c r="J13" s="19">
        <v>940.06299999999999</v>
      </c>
      <c r="K13" s="19">
        <v>437.55599999999998</v>
      </c>
      <c r="L13" s="19">
        <v>422.7</v>
      </c>
      <c r="M13" s="19">
        <v>51.264000000000003</v>
      </c>
      <c r="N13" s="19">
        <v>71.923000000000002</v>
      </c>
      <c r="O13" s="19">
        <v>117.53100000000001</v>
      </c>
      <c r="P13" s="19">
        <v>45.186</v>
      </c>
      <c r="Q13" s="19">
        <v>425.38799999999998</v>
      </c>
      <c r="R13" s="19">
        <v>46.337000000000003</v>
      </c>
      <c r="S13" s="19">
        <v>483.37200000000001</v>
      </c>
      <c r="T13" s="20">
        <v>5505.9939999999997</v>
      </c>
      <c r="U13" s="19">
        <v>238.05699999999999</v>
      </c>
      <c r="V13" s="21">
        <v>5744.0509999999995</v>
      </c>
    </row>
    <row r="14" spans="1:44" s="8" customFormat="1" ht="12.75" customHeight="1">
      <c r="A14" s="23">
        <v>2008</v>
      </c>
      <c r="B14" s="24">
        <f>SUM(B15:B18)</f>
        <v>845.76499999999999</v>
      </c>
      <c r="C14" s="24">
        <f t="shared" ref="C14" si="1">SUM(C15:C18)</f>
        <v>284.90899999999999</v>
      </c>
      <c r="D14" s="24">
        <f t="shared" ref="D14" si="2">SUM(D15:D18)</f>
        <v>196.70099999999999</v>
      </c>
      <c r="E14" s="24">
        <f t="shared" ref="E14" si="3">SUM(E15:E18)</f>
        <v>1779.3510000000001</v>
      </c>
      <c r="F14" s="24">
        <f t="shared" ref="F14" si="4">SUM(F15:F18)</f>
        <v>789.19800000000009</v>
      </c>
      <c r="G14" s="24">
        <f t="shared" ref="G14" si="5">SUM(G15:G18)</f>
        <v>2016.3380000000002</v>
      </c>
      <c r="H14" s="24">
        <f t="shared" ref="H14" si="6">SUM(H15:H18)</f>
        <v>4683.1120000000001</v>
      </c>
      <c r="I14" s="24">
        <f t="shared" ref="I14" si="7">SUM(I15:I18)</f>
        <v>745.72</v>
      </c>
      <c r="J14" s="24">
        <f t="shared" ref="J14" si="8">SUM(J15:J18)</f>
        <v>4006.047</v>
      </c>
      <c r="K14" s="24">
        <f t="shared" ref="K14" si="9">SUM(K15:K18)</f>
        <v>1828.806</v>
      </c>
      <c r="L14" s="24">
        <f t="shared" ref="L14" si="10">SUM(L15:L18)</f>
        <v>1877.644</v>
      </c>
      <c r="M14" s="24">
        <f t="shared" ref="M14" si="11">SUM(M15:M18)</f>
        <v>222.40599999999998</v>
      </c>
      <c r="N14" s="24">
        <f t="shared" ref="N14" si="12">SUM(N15:N18)</f>
        <v>285.08699999999999</v>
      </c>
      <c r="O14" s="24">
        <f t="shared" ref="O14" si="13">SUM(O15:O18)</f>
        <v>458.08800000000002</v>
      </c>
      <c r="P14" s="24">
        <f t="shared" ref="P14" si="14">SUM(P15:P18)</f>
        <v>207.245</v>
      </c>
      <c r="Q14" s="24">
        <f t="shared" ref="Q14" si="15">SUM(Q15:Q18)</f>
        <v>1716.759</v>
      </c>
      <c r="R14" s="24">
        <f t="shared" ref="R14" si="16">SUM(R15:R18)</f>
        <v>187.15600000000001</v>
      </c>
      <c r="S14" s="24">
        <f t="shared" ref="S14" si="17">SUM(S15:S18)</f>
        <v>2047.3029999999999</v>
      </c>
      <c r="T14" s="25">
        <f t="shared" ref="T14" si="18">SUM(T15:T18)</f>
        <v>24177.634999999998</v>
      </c>
      <c r="U14" s="24">
        <f t="shared" ref="U14" si="19">SUM(U15:U18)</f>
        <v>978.25300000000004</v>
      </c>
      <c r="V14" s="26">
        <f t="shared" ref="V14" si="20">SUM(V15:V18)</f>
        <v>25155.887999999999</v>
      </c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</row>
    <row r="15" spans="1:44" s="8" customFormat="1" ht="12.75" customHeight="1">
      <c r="A15" s="27" t="s">
        <v>14</v>
      </c>
      <c r="B15" s="24">
        <v>253.75</v>
      </c>
      <c r="C15" s="24">
        <v>66.302000000000007</v>
      </c>
      <c r="D15" s="24">
        <v>44.091999999999999</v>
      </c>
      <c r="E15" s="24">
        <v>405.01</v>
      </c>
      <c r="F15" s="24">
        <v>180.53100000000001</v>
      </c>
      <c r="G15" s="24">
        <v>437.83300000000003</v>
      </c>
      <c r="H15" s="24">
        <v>995.84299999999996</v>
      </c>
      <c r="I15" s="24">
        <v>174.375</v>
      </c>
      <c r="J15" s="24">
        <v>915.21699999999998</v>
      </c>
      <c r="K15" s="24">
        <v>423.88099999999997</v>
      </c>
      <c r="L15" s="24">
        <v>411.19799999999998</v>
      </c>
      <c r="M15" s="24">
        <v>54.418999999999997</v>
      </c>
      <c r="N15" s="24">
        <v>68.948999999999998</v>
      </c>
      <c r="O15" s="24">
        <v>112.605</v>
      </c>
      <c r="P15" s="24">
        <v>47.179000000000002</v>
      </c>
      <c r="Q15" s="24">
        <v>428.44400000000002</v>
      </c>
      <c r="R15" s="24">
        <v>46.466999999999999</v>
      </c>
      <c r="S15" s="24">
        <v>483.48700000000002</v>
      </c>
      <c r="T15" s="25">
        <v>5549.5820000000003</v>
      </c>
      <c r="U15" s="24">
        <v>241.31700000000001</v>
      </c>
      <c r="V15" s="26">
        <v>5790.8990000000003</v>
      </c>
    </row>
    <row r="16" spans="1:44" s="8" customFormat="1" ht="12.75" customHeight="1">
      <c r="A16" s="23" t="s">
        <v>33</v>
      </c>
      <c r="B16" s="24">
        <v>206.93</v>
      </c>
      <c r="C16" s="24">
        <v>74.073999999999998</v>
      </c>
      <c r="D16" s="24">
        <v>49.093000000000004</v>
      </c>
      <c r="E16" s="24">
        <v>450.76499999999999</v>
      </c>
      <c r="F16" s="24">
        <v>206.06</v>
      </c>
      <c r="G16" s="24">
        <v>503.95100000000002</v>
      </c>
      <c r="H16" s="24">
        <v>1123.981</v>
      </c>
      <c r="I16" s="24">
        <v>167.691</v>
      </c>
      <c r="J16" s="24">
        <v>995.82299999999998</v>
      </c>
      <c r="K16" s="24">
        <v>445.38900000000001</v>
      </c>
      <c r="L16" s="24">
        <v>489.1</v>
      </c>
      <c r="M16" s="24">
        <v>55.585000000000001</v>
      </c>
      <c r="N16" s="24">
        <v>71.007000000000005</v>
      </c>
      <c r="O16" s="24">
        <v>116.134</v>
      </c>
      <c r="P16" s="24">
        <v>51.917000000000002</v>
      </c>
      <c r="Q16" s="24">
        <v>416.173</v>
      </c>
      <c r="R16" s="24">
        <v>46.613</v>
      </c>
      <c r="S16" s="24">
        <v>506.01600000000002</v>
      </c>
      <c r="T16" s="25">
        <v>5976.3019999999997</v>
      </c>
      <c r="U16" s="24">
        <v>238.119</v>
      </c>
      <c r="V16" s="26">
        <v>6214.4209999999994</v>
      </c>
    </row>
    <row r="17" spans="1:49" s="8" customFormat="1" ht="12.75" customHeight="1">
      <c r="A17" s="23" t="s">
        <v>34</v>
      </c>
      <c r="B17" s="24">
        <v>209.78200000000001</v>
      </c>
      <c r="C17" s="24">
        <v>82.673000000000002</v>
      </c>
      <c r="D17" s="24">
        <v>50.320999999999998</v>
      </c>
      <c r="E17" s="24">
        <v>452.33199999999999</v>
      </c>
      <c r="F17" s="24">
        <v>205.215</v>
      </c>
      <c r="G17" s="24">
        <v>524.13699999999994</v>
      </c>
      <c r="H17" s="24">
        <v>1261.491</v>
      </c>
      <c r="I17" s="24">
        <v>186.53200000000001</v>
      </c>
      <c r="J17" s="24">
        <v>1035.6320000000001</v>
      </c>
      <c r="K17" s="24">
        <v>458.28399999999999</v>
      </c>
      <c r="L17" s="24">
        <v>486.15300000000002</v>
      </c>
      <c r="M17" s="24">
        <v>55.82</v>
      </c>
      <c r="N17" s="24">
        <v>73.483000000000004</v>
      </c>
      <c r="O17" s="24">
        <v>112.797</v>
      </c>
      <c r="P17" s="24">
        <v>52.75</v>
      </c>
      <c r="Q17" s="24">
        <v>434.55799999999999</v>
      </c>
      <c r="R17" s="24">
        <v>46.905000000000001</v>
      </c>
      <c r="S17" s="24">
        <v>522.37</v>
      </c>
      <c r="T17" s="25">
        <v>6251.2349999999997</v>
      </c>
      <c r="U17" s="24">
        <v>237.16800000000001</v>
      </c>
      <c r="V17" s="26">
        <v>6488.4029999999993</v>
      </c>
    </row>
    <row r="18" spans="1:49" s="8" customFormat="1" ht="12.75" customHeight="1">
      <c r="A18" s="27" t="s">
        <v>35</v>
      </c>
      <c r="B18" s="24">
        <v>175.303</v>
      </c>
      <c r="C18" s="24">
        <v>61.86</v>
      </c>
      <c r="D18" s="24">
        <v>53.195</v>
      </c>
      <c r="E18" s="24">
        <v>471.24400000000003</v>
      </c>
      <c r="F18" s="24">
        <v>197.392</v>
      </c>
      <c r="G18" s="24">
        <v>550.41700000000003</v>
      </c>
      <c r="H18" s="24">
        <v>1301.797</v>
      </c>
      <c r="I18" s="24">
        <v>217.12200000000001</v>
      </c>
      <c r="J18" s="24">
        <v>1059.375</v>
      </c>
      <c r="K18" s="24">
        <v>501.25200000000001</v>
      </c>
      <c r="L18" s="24">
        <v>491.19299999999998</v>
      </c>
      <c r="M18" s="24">
        <v>56.582000000000001</v>
      </c>
      <c r="N18" s="24">
        <v>71.647999999999996</v>
      </c>
      <c r="O18" s="24">
        <v>116.55200000000001</v>
      </c>
      <c r="P18" s="24">
        <v>55.399000000000001</v>
      </c>
      <c r="Q18" s="24">
        <v>437.584</v>
      </c>
      <c r="R18" s="24">
        <v>47.170999999999999</v>
      </c>
      <c r="S18" s="24">
        <v>535.42999999999995</v>
      </c>
      <c r="T18" s="25">
        <v>6400.5159999999996</v>
      </c>
      <c r="U18" s="24">
        <v>261.649</v>
      </c>
      <c r="V18" s="26">
        <v>6662.165</v>
      </c>
    </row>
    <row r="19" spans="1:49" s="8" customFormat="1" ht="12.75" customHeight="1">
      <c r="A19" s="22">
        <v>2009</v>
      </c>
      <c r="B19" s="19">
        <f>SUM(B20:B23)</f>
        <v>746.35199999999998</v>
      </c>
      <c r="C19" s="19">
        <f t="shared" ref="C19" si="21">SUM(C20:C23)</f>
        <v>282.24299999999999</v>
      </c>
      <c r="D19" s="19">
        <f t="shared" ref="D19" si="22">SUM(D20:D23)</f>
        <v>230.893</v>
      </c>
      <c r="E19" s="19">
        <f t="shared" ref="E19" si="23">SUM(E20:E23)</f>
        <v>1975.713</v>
      </c>
      <c r="F19" s="19">
        <f t="shared" ref="F19" si="24">SUM(F20:F23)</f>
        <v>648.976</v>
      </c>
      <c r="G19" s="19">
        <f t="shared" ref="G19" si="25">SUM(G20:G23)</f>
        <v>2139.8530000000001</v>
      </c>
      <c r="H19" s="19">
        <f t="shared" ref="H19" si="26">SUM(H20:H23)</f>
        <v>5119.9589999999998</v>
      </c>
      <c r="I19" s="19">
        <f t="shared" ref="I19" si="27">SUM(I20:I23)</f>
        <v>837.61200000000008</v>
      </c>
      <c r="J19" s="19">
        <f t="shared" ref="J19" si="28">SUM(J20:J23)</f>
        <v>4189.0429999999997</v>
      </c>
      <c r="K19" s="19">
        <f t="shared" ref="K19" si="29">SUM(K20:K23)</f>
        <v>2200.694</v>
      </c>
      <c r="L19" s="19">
        <f t="shared" ref="L19" si="30">SUM(L20:L23)</f>
        <v>2042.9169999999999</v>
      </c>
      <c r="M19" s="19">
        <f t="shared" ref="M19" si="31">SUM(M20:M23)</f>
        <v>262.10900000000004</v>
      </c>
      <c r="N19" s="19">
        <f t="shared" ref="N19" si="32">SUM(N20:N23)</f>
        <v>307.44200000000001</v>
      </c>
      <c r="O19" s="19">
        <f t="shared" ref="O19" si="33">SUM(O20:O23)</f>
        <v>489.17600000000004</v>
      </c>
      <c r="P19" s="19">
        <f t="shared" ref="P19" si="34">SUM(P20:P23)</f>
        <v>224.44399999999999</v>
      </c>
      <c r="Q19" s="19">
        <f t="shared" ref="Q19" si="35">SUM(Q20:Q23)</f>
        <v>1884.8340000000001</v>
      </c>
      <c r="R19" s="19">
        <f t="shared" ref="R19" si="36">SUM(R20:R23)</f>
        <v>176.88200000000001</v>
      </c>
      <c r="S19" s="19">
        <f t="shared" ref="S19" si="37">SUM(S20:S23)</f>
        <v>2277.2090000000003</v>
      </c>
      <c r="T19" s="20">
        <f t="shared" ref="T19" si="38">SUM(T20:T23)</f>
        <v>26036.350999999999</v>
      </c>
      <c r="U19" s="19">
        <f t="shared" ref="U19" si="39">SUM(U20:U23)</f>
        <v>1080.2840000000001</v>
      </c>
      <c r="V19" s="21">
        <f t="shared" ref="V19" si="40">SUM(V20:V23)</f>
        <v>27116.634999999998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</row>
    <row r="20" spans="1:49" s="8" customFormat="1" ht="12.75" customHeight="1">
      <c r="A20" s="18" t="s">
        <v>14</v>
      </c>
      <c r="B20" s="19">
        <v>186.28</v>
      </c>
      <c r="C20" s="19">
        <v>59.095999999999997</v>
      </c>
      <c r="D20" s="19">
        <v>60.728000000000002</v>
      </c>
      <c r="E20" s="19">
        <v>490.90499999999997</v>
      </c>
      <c r="F20" s="19">
        <v>179.17500000000001</v>
      </c>
      <c r="G20" s="19">
        <v>610.46199999999999</v>
      </c>
      <c r="H20" s="19">
        <v>1070.9829999999999</v>
      </c>
      <c r="I20" s="19">
        <v>208.90899999999999</v>
      </c>
      <c r="J20" s="19">
        <v>1009.7809999999999</v>
      </c>
      <c r="K20" s="19">
        <v>515.08000000000004</v>
      </c>
      <c r="L20" s="19">
        <v>480.24799999999999</v>
      </c>
      <c r="M20" s="19">
        <v>63.777999999999999</v>
      </c>
      <c r="N20" s="19">
        <v>70.989999999999995</v>
      </c>
      <c r="O20" s="19">
        <v>120.629</v>
      </c>
      <c r="P20" s="19">
        <v>62.988999999999997</v>
      </c>
      <c r="Q20" s="19">
        <v>459.5</v>
      </c>
      <c r="R20" s="19">
        <v>46.472000000000001</v>
      </c>
      <c r="S20" s="19">
        <v>548.27599999999995</v>
      </c>
      <c r="T20" s="20">
        <v>6244.2809999999999</v>
      </c>
      <c r="U20" s="19">
        <v>278.71499999999997</v>
      </c>
      <c r="V20" s="21">
        <v>6522.9960000000001</v>
      </c>
    </row>
    <row r="21" spans="1:49" s="8" customFormat="1" ht="12.75" customHeight="1">
      <c r="A21" s="22" t="s">
        <v>33</v>
      </c>
      <c r="B21" s="19">
        <v>180.32599999999999</v>
      </c>
      <c r="C21" s="19">
        <v>65.489000000000004</v>
      </c>
      <c r="D21" s="19">
        <v>56.389000000000003</v>
      </c>
      <c r="E21" s="19">
        <v>504.41899999999998</v>
      </c>
      <c r="F21" s="19">
        <v>168.27199999999999</v>
      </c>
      <c r="G21" s="19">
        <v>539.48</v>
      </c>
      <c r="H21" s="19">
        <v>1219.8610000000001</v>
      </c>
      <c r="I21" s="19">
        <v>189.79300000000001</v>
      </c>
      <c r="J21" s="19">
        <v>1030.078</v>
      </c>
      <c r="K21" s="19">
        <v>601.63599999999997</v>
      </c>
      <c r="L21" s="19">
        <v>543.86099999999999</v>
      </c>
      <c r="M21" s="19">
        <v>66.003</v>
      </c>
      <c r="N21" s="19">
        <v>74.763000000000005</v>
      </c>
      <c r="O21" s="19">
        <v>123.142</v>
      </c>
      <c r="P21" s="19">
        <v>56.584000000000003</v>
      </c>
      <c r="Q21" s="19">
        <v>480.05200000000002</v>
      </c>
      <c r="R21" s="19">
        <v>44.695</v>
      </c>
      <c r="S21" s="19">
        <v>565.97900000000004</v>
      </c>
      <c r="T21" s="20">
        <v>6510.8220000000001</v>
      </c>
      <c r="U21" s="19">
        <v>255.44800000000001</v>
      </c>
      <c r="V21" s="21">
        <v>6766.27</v>
      </c>
    </row>
    <row r="22" spans="1:49" s="8" customFormat="1" ht="12.75" customHeight="1">
      <c r="A22" s="22" t="s">
        <v>34</v>
      </c>
      <c r="B22" s="19">
        <v>200.89</v>
      </c>
      <c r="C22" s="19">
        <v>79.838999999999999</v>
      </c>
      <c r="D22" s="19">
        <v>55.311999999999998</v>
      </c>
      <c r="E22" s="19">
        <v>490.42099999999999</v>
      </c>
      <c r="F22" s="19">
        <v>157.88800000000001</v>
      </c>
      <c r="G22" s="19">
        <v>498.53399999999999</v>
      </c>
      <c r="H22" s="19">
        <v>1407.1010000000001</v>
      </c>
      <c r="I22" s="19">
        <v>201.642</v>
      </c>
      <c r="J22" s="19">
        <v>1032.933</v>
      </c>
      <c r="K22" s="19">
        <v>542.70500000000004</v>
      </c>
      <c r="L22" s="19">
        <v>486.733</v>
      </c>
      <c r="M22" s="19">
        <v>66.106999999999999</v>
      </c>
      <c r="N22" s="19">
        <v>81.034999999999997</v>
      </c>
      <c r="O22" s="19">
        <v>123.38200000000001</v>
      </c>
      <c r="P22" s="19">
        <v>52.759</v>
      </c>
      <c r="Q22" s="19">
        <v>466.38600000000002</v>
      </c>
      <c r="R22" s="19">
        <v>42.704000000000001</v>
      </c>
      <c r="S22" s="19">
        <v>583.50300000000004</v>
      </c>
      <c r="T22" s="20">
        <v>6569.8739999999998</v>
      </c>
      <c r="U22" s="19">
        <v>267.94099999999997</v>
      </c>
      <c r="V22" s="21">
        <v>6837.8149999999996</v>
      </c>
    </row>
    <row r="23" spans="1:49" s="8" customFormat="1" ht="12.75" customHeight="1">
      <c r="A23" s="18" t="s">
        <v>35</v>
      </c>
      <c r="B23" s="19">
        <v>178.85599999999999</v>
      </c>
      <c r="C23" s="19">
        <v>77.819000000000003</v>
      </c>
      <c r="D23" s="19">
        <v>58.463999999999999</v>
      </c>
      <c r="E23" s="19">
        <v>489.96800000000002</v>
      </c>
      <c r="F23" s="19">
        <v>143.64099999999999</v>
      </c>
      <c r="G23" s="19">
        <v>491.37700000000001</v>
      </c>
      <c r="H23" s="19">
        <v>1422.0139999999999</v>
      </c>
      <c r="I23" s="19">
        <v>237.268</v>
      </c>
      <c r="J23" s="19">
        <v>1116.251</v>
      </c>
      <c r="K23" s="19">
        <v>541.27300000000002</v>
      </c>
      <c r="L23" s="19">
        <v>532.07500000000005</v>
      </c>
      <c r="M23" s="19">
        <v>66.221000000000004</v>
      </c>
      <c r="N23" s="19">
        <v>80.653999999999996</v>
      </c>
      <c r="O23" s="19">
        <v>122.023</v>
      </c>
      <c r="P23" s="19">
        <v>52.112000000000002</v>
      </c>
      <c r="Q23" s="19">
        <v>478.89600000000002</v>
      </c>
      <c r="R23" s="19">
        <v>43.011000000000003</v>
      </c>
      <c r="S23" s="19">
        <v>579.45100000000002</v>
      </c>
      <c r="T23" s="20">
        <v>6711.3739999999998</v>
      </c>
      <c r="U23" s="19">
        <v>278.18</v>
      </c>
      <c r="V23" s="21">
        <v>6989.5540000000001</v>
      </c>
    </row>
    <row r="24" spans="1:49" s="8" customFormat="1" ht="12.75" customHeight="1">
      <c r="A24" s="23">
        <v>2010</v>
      </c>
      <c r="B24" s="24">
        <f>SUM(B25:B28)</f>
        <v>805.53600000000006</v>
      </c>
      <c r="C24" s="24">
        <f t="shared" ref="C24" si="41">SUM(C25:C28)</f>
        <v>258.161</v>
      </c>
      <c r="D24" s="24">
        <f t="shared" ref="D24" si="42">SUM(D25:D28)</f>
        <v>321.08000000000004</v>
      </c>
      <c r="E24" s="24">
        <f t="shared" ref="E24" si="43">SUM(E25:E28)</f>
        <v>2089.319</v>
      </c>
      <c r="F24" s="24">
        <f t="shared" ref="F24" si="44">SUM(F25:F28)</f>
        <v>676.13</v>
      </c>
      <c r="G24" s="24">
        <f t="shared" ref="G24" si="45">SUM(G25:G28)</f>
        <v>2325.1610000000001</v>
      </c>
      <c r="H24" s="24">
        <f t="shared" ref="H24" si="46">SUM(H25:H28)</f>
        <v>5655.1050000000005</v>
      </c>
      <c r="I24" s="24">
        <f t="shared" ref="I24" si="47">SUM(I25:I28)</f>
        <v>985.072</v>
      </c>
      <c r="J24" s="24">
        <f t="shared" ref="J24" si="48">SUM(J25:J28)</f>
        <v>4359.0300000000007</v>
      </c>
      <c r="K24" s="24">
        <f t="shared" ref="K24" si="49">SUM(K25:K28)</f>
        <v>2243.578</v>
      </c>
      <c r="L24" s="24">
        <f t="shared" ref="L24" si="50">SUM(L25:L28)</f>
        <v>2402.2490000000003</v>
      </c>
      <c r="M24" s="24">
        <f t="shared" ref="M24" si="51">SUM(M25:M28)</f>
        <v>299.495</v>
      </c>
      <c r="N24" s="24">
        <f t="shared" ref="N24" si="52">SUM(N25:N28)</f>
        <v>351.661</v>
      </c>
      <c r="O24" s="24">
        <f t="shared" ref="O24" si="53">SUM(O25:O28)</f>
        <v>520.35900000000004</v>
      </c>
      <c r="P24" s="24">
        <f t="shared" ref="P24" si="54">SUM(P25:P28)</f>
        <v>243.506</v>
      </c>
      <c r="Q24" s="24">
        <f t="shared" ref="Q24" si="55">SUM(Q25:Q28)</f>
        <v>2010.4839999999999</v>
      </c>
      <c r="R24" s="24">
        <f t="shared" ref="R24" si="56">SUM(R25:R28)</f>
        <v>181.505</v>
      </c>
      <c r="S24" s="24">
        <f t="shared" ref="S24" si="57">SUM(S25:S28)</f>
        <v>2457.326</v>
      </c>
      <c r="T24" s="25">
        <f t="shared" ref="T24" si="58">SUM(T25:T28)</f>
        <v>28184.756999999998</v>
      </c>
      <c r="U24" s="24">
        <f t="shared" ref="U24" si="59">SUM(U25:U28)</f>
        <v>1255.5320000000002</v>
      </c>
      <c r="V24" s="26">
        <f t="shared" ref="V24" si="60">SUM(V25:V28)</f>
        <v>29440.289000000001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</row>
    <row r="25" spans="1:49" s="8" customFormat="1" ht="12.75" customHeight="1">
      <c r="A25" s="27" t="s">
        <v>14</v>
      </c>
      <c r="B25" s="24">
        <v>193.745</v>
      </c>
      <c r="C25" s="24">
        <v>58.014000000000003</v>
      </c>
      <c r="D25" s="24">
        <v>82.709000000000003</v>
      </c>
      <c r="E25" s="24">
        <v>527.39700000000005</v>
      </c>
      <c r="F25" s="24">
        <v>150.488</v>
      </c>
      <c r="G25" s="24">
        <v>640.01</v>
      </c>
      <c r="H25" s="24">
        <v>1252.2170000000001</v>
      </c>
      <c r="I25" s="24">
        <v>241.13499999999999</v>
      </c>
      <c r="J25" s="24">
        <v>1042.376</v>
      </c>
      <c r="K25" s="24">
        <v>538.43899999999996</v>
      </c>
      <c r="L25" s="24">
        <v>570.74300000000005</v>
      </c>
      <c r="M25" s="24">
        <v>75.427000000000007</v>
      </c>
      <c r="N25" s="24">
        <v>85.200999999999993</v>
      </c>
      <c r="O25" s="24">
        <v>128.35900000000001</v>
      </c>
      <c r="P25" s="24">
        <v>67.566999999999993</v>
      </c>
      <c r="Q25" s="24">
        <v>492.23599999999999</v>
      </c>
      <c r="R25" s="24">
        <v>44.424999999999997</v>
      </c>
      <c r="S25" s="24">
        <v>599.81500000000005</v>
      </c>
      <c r="T25" s="25">
        <v>6790.3029999999999</v>
      </c>
      <c r="U25" s="24">
        <v>255.71</v>
      </c>
      <c r="V25" s="26">
        <v>7046.0129999999999</v>
      </c>
    </row>
    <row r="26" spans="1:49" s="8" customFormat="1" ht="12.75" customHeight="1">
      <c r="A26" s="23" t="s">
        <v>33</v>
      </c>
      <c r="B26" s="24">
        <v>187.59399999999999</v>
      </c>
      <c r="C26" s="24">
        <v>69.411000000000001</v>
      </c>
      <c r="D26" s="24">
        <v>76.162999999999997</v>
      </c>
      <c r="E26" s="24">
        <v>546.61800000000005</v>
      </c>
      <c r="F26" s="24">
        <v>168.62700000000001</v>
      </c>
      <c r="G26" s="24">
        <v>557.32600000000002</v>
      </c>
      <c r="H26" s="24">
        <v>1361.2080000000001</v>
      </c>
      <c r="I26" s="24">
        <v>222.71100000000001</v>
      </c>
      <c r="J26" s="24">
        <v>1033.8630000000001</v>
      </c>
      <c r="K26" s="24">
        <v>551.20899999999995</v>
      </c>
      <c r="L26" s="24">
        <v>645.86800000000005</v>
      </c>
      <c r="M26" s="24">
        <v>75.781000000000006</v>
      </c>
      <c r="N26" s="24">
        <v>87.691000000000003</v>
      </c>
      <c r="O26" s="24">
        <v>129.21600000000001</v>
      </c>
      <c r="P26" s="24">
        <v>58.533999999999999</v>
      </c>
      <c r="Q26" s="24">
        <v>492.02800000000002</v>
      </c>
      <c r="R26" s="24">
        <v>45.220999999999997</v>
      </c>
      <c r="S26" s="24">
        <v>609.779</v>
      </c>
      <c r="T26" s="25">
        <v>6918.848</v>
      </c>
      <c r="U26" s="24">
        <v>268.43299999999999</v>
      </c>
      <c r="V26" s="26">
        <v>7187.2809999999999</v>
      </c>
    </row>
    <row r="27" spans="1:49" s="8" customFormat="1" ht="12.75" customHeight="1">
      <c r="A27" s="23" t="s">
        <v>34</v>
      </c>
      <c r="B27" s="24">
        <v>226.04900000000001</v>
      </c>
      <c r="C27" s="24">
        <v>62.796999999999997</v>
      </c>
      <c r="D27" s="24">
        <v>80.744</v>
      </c>
      <c r="E27" s="24">
        <v>514.79100000000005</v>
      </c>
      <c r="F27" s="24">
        <v>173.40899999999999</v>
      </c>
      <c r="G27" s="24">
        <v>568.44299999999998</v>
      </c>
      <c r="H27" s="24">
        <v>1381.278</v>
      </c>
      <c r="I27" s="24">
        <v>249.34100000000001</v>
      </c>
      <c r="J27" s="24">
        <v>1061.057</v>
      </c>
      <c r="K27" s="24">
        <v>556.54399999999998</v>
      </c>
      <c r="L27" s="24">
        <v>575.17399999999998</v>
      </c>
      <c r="M27" s="24">
        <v>74.849000000000004</v>
      </c>
      <c r="N27" s="24">
        <v>90.463999999999999</v>
      </c>
      <c r="O27" s="24">
        <v>130.60300000000001</v>
      </c>
      <c r="P27" s="24">
        <v>59.359000000000002</v>
      </c>
      <c r="Q27" s="24">
        <v>510.19400000000002</v>
      </c>
      <c r="R27" s="24">
        <v>45.652999999999999</v>
      </c>
      <c r="S27" s="24">
        <v>622.93399999999997</v>
      </c>
      <c r="T27" s="25">
        <v>6983.683</v>
      </c>
      <c r="U27" s="24">
        <v>334.56299999999999</v>
      </c>
      <c r="V27" s="26">
        <v>7318.2460000000001</v>
      </c>
    </row>
    <row r="28" spans="1:49" s="9" customFormat="1" ht="12.75" customHeight="1">
      <c r="A28" s="27" t="s">
        <v>35</v>
      </c>
      <c r="B28" s="24">
        <v>198.148</v>
      </c>
      <c r="C28" s="24">
        <v>67.938999999999993</v>
      </c>
      <c r="D28" s="24">
        <v>81.463999999999999</v>
      </c>
      <c r="E28" s="24">
        <v>500.51299999999998</v>
      </c>
      <c r="F28" s="24">
        <v>183.60599999999999</v>
      </c>
      <c r="G28" s="24">
        <v>559.38199999999995</v>
      </c>
      <c r="H28" s="24">
        <v>1660.402</v>
      </c>
      <c r="I28" s="24">
        <v>271.88499999999999</v>
      </c>
      <c r="J28" s="24">
        <v>1221.7339999999999</v>
      </c>
      <c r="K28" s="24">
        <v>597.38599999999997</v>
      </c>
      <c r="L28" s="24">
        <v>610.46400000000006</v>
      </c>
      <c r="M28" s="24">
        <v>73.438000000000002</v>
      </c>
      <c r="N28" s="24">
        <v>88.305000000000007</v>
      </c>
      <c r="O28" s="24">
        <v>132.18100000000001</v>
      </c>
      <c r="P28" s="24">
        <v>58.045999999999999</v>
      </c>
      <c r="Q28" s="24">
        <v>516.02599999999995</v>
      </c>
      <c r="R28" s="24">
        <v>46.206000000000003</v>
      </c>
      <c r="S28" s="24">
        <v>624.798</v>
      </c>
      <c r="T28" s="25">
        <v>7491.9229999999998</v>
      </c>
      <c r="U28" s="24">
        <v>396.82600000000002</v>
      </c>
      <c r="V28" s="26">
        <v>7888.7489999999998</v>
      </c>
      <c r="AW28" s="28"/>
    </row>
    <row r="29" spans="1:49" s="9" customFormat="1" ht="12.75" customHeight="1">
      <c r="A29" s="22">
        <v>2011</v>
      </c>
      <c r="B29" s="19">
        <f>SUM(B30:B33)</f>
        <v>881.54100000000005</v>
      </c>
      <c r="C29" s="19">
        <f t="shared" ref="C29" si="61">SUM(C30:C33)</f>
        <v>238.61400000000003</v>
      </c>
      <c r="D29" s="19">
        <f t="shared" ref="D29" si="62">SUM(D30:D33)</f>
        <v>450.18799999999999</v>
      </c>
      <c r="E29" s="19">
        <f t="shared" ref="E29" si="63">SUM(E30:E33)</f>
        <v>2198.4889999999996</v>
      </c>
      <c r="F29" s="19">
        <f t="shared" ref="F29" si="64">SUM(F30:F33)</f>
        <v>939.07400000000007</v>
      </c>
      <c r="G29" s="19">
        <f t="shared" ref="G29" si="65">SUM(G30:G33)</f>
        <v>2996.4209999999998</v>
      </c>
      <c r="H29" s="19">
        <f t="shared" ref="H29" si="66">SUM(H30:H33)</f>
        <v>7475.73</v>
      </c>
      <c r="I29" s="19">
        <f t="shared" ref="I29" si="67">SUM(I30:I33)</f>
        <v>1213.5860000000002</v>
      </c>
      <c r="J29" s="19">
        <f t="shared" ref="J29" si="68">SUM(J30:J33)</f>
        <v>4974.5010000000002</v>
      </c>
      <c r="K29" s="19">
        <f t="shared" ref="K29" si="69">SUM(K30:K33)</f>
        <v>2469.8239999999996</v>
      </c>
      <c r="L29" s="19">
        <f t="shared" ref="L29" si="70">SUM(L30:L33)</f>
        <v>2740.0749999999998</v>
      </c>
      <c r="M29" s="19">
        <f t="shared" ref="M29" si="71">SUM(M30:M33)</f>
        <v>309.04699999999997</v>
      </c>
      <c r="N29" s="19">
        <f t="shared" ref="N29" si="72">SUM(N30:N33)</f>
        <v>359.69499999999999</v>
      </c>
      <c r="O29" s="19">
        <f t="shared" ref="O29" si="73">SUM(O30:O33)</f>
        <v>563.99099999999999</v>
      </c>
      <c r="P29" s="19">
        <f t="shared" ref="P29" si="74">SUM(P30:P33)</f>
        <v>296.60200000000003</v>
      </c>
      <c r="Q29" s="19">
        <f t="shared" ref="Q29" si="75">SUM(Q30:Q33)</f>
        <v>2209.2439999999997</v>
      </c>
      <c r="R29" s="19">
        <f t="shared" ref="R29" si="76">SUM(R30:R33)</f>
        <v>194.846</v>
      </c>
      <c r="S29" s="19">
        <f t="shared" ref="S29" si="77">SUM(S30:S33)</f>
        <v>2672.4939999999997</v>
      </c>
      <c r="T29" s="20">
        <f t="shared" ref="T29" si="78">SUM(T30:T33)</f>
        <v>33183.962</v>
      </c>
      <c r="U29" s="19">
        <f t="shared" ref="U29" si="79">SUM(U30:U33)</f>
        <v>1502.2660000000001</v>
      </c>
      <c r="V29" s="21">
        <f t="shared" ref="V29" si="80">SUM(V30:V33)</f>
        <v>34686.228000000003</v>
      </c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W29" s="28"/>
    </row>
    <row r="30" spans="1:49" s="9" customFormat="1" ht="12.75" customHeight="1">
      <c r="A30" s="18" t="s">
        <v>14</v>
      </c>
      <c r="B30" s="19">
        <v>198.07900000000001</v>
      </c>
      <c r="C30" s="19">
        <v>48.887</v>
      </c>
      <c r="D30" s="19">
        <v>117.38800000000001</v>
      </c>
      <c r="E30" s="19">
        <v>545.09199999999998</v>
      </c>
      <c r="F30" s="19">
        <v>201.55500000000001</v>
      </c>
      <c r="G30" s="19">
        <v>798.59299999999996</v>
      </c>
      <c r="H30" s="19">
        <v>1563.143</v>
      </c>
      <c r="I30" s="19">
        <v>292.51799999999997</v>
      </c>
      <c r="J30" s="19">
        <v>1173.0920000000001</v>
      </c>
      <c r="K30" s="19">
        <v>596.46400000000006</v>
      </c>
      <c r="L30" s="19">
        <v>602.83100000000002</v>
      </c>
      <c r="M30" s="19">
        <v>77.665999999999997</v>
      </c>
      <c r="N30" s="19">
        <v>88.259</v>
      </c>
      <c r="O30" s="19">
        <v>136.24799999999999</v>
      </c>
      <c r="P30" s="19">
        <v>82.301000000000002</v>
      </c>
      <c r="Q30" s="19">
        <v>540.17999999999995</v>
      </c>
      <c r="R30" s="19">
        <v>46.923000000000002</v>
      </c>
      <c r="S30" s="19">
        <v>640.59799999999996</v>
      </c>
      <c r="T30" s="20">
        <v>7749.817</v>
      </c>
      <c r="U30" s="19">
        <v>388.476</v>
      </c>
      <c r="V30" s="21">
        <v>8138.2929999999997</v>
      </c>
      <c r="AW30" s="28"/>
    </row>
    <row r="31" spans="1:49" s="9" customFormat="1" ht="12.75" customHeight="1">
      <c r="A31" s="22" t="s">
        <v>33</v>
      </c>
      <c r="B31" s="19">
        <v>211.34299999999999</v>
      </c>
      <c r="C31" s="19">
        <v>53.634</v>
      </c>
      <c r="D31" s="19">
        <v>111.723</v>
      </c>
      <c r="E31" s="19">
        <v>576.322</v>
      </c>
      <c r="F31" s="19">
        <v>240.08199999999999</v>
      </c>
      <c r="G31" s="19">
        <v>744.12</v>
      </c>
      <c r="H31" s="19">
        <v>1761.9480000000001</v>
      </c>
      <c r="I31" s="19">
        <v>274.59500000000003</v>
      </c>
      <c r="J31" s="19">
        <v>1219.2159999999999</v>
      </c>
      <c r="K31" s="19">
        <v>596.59799999999996</v>
      </c>
      <c r="L31" s="19">
        <v>672.005</v>
      </c>
      <c r="M31" s="19">
        <v>77.358999999999995</v>
      </c>
      <c r="N31" s="19">
        <v>88.052999999999997</v>
      </c>
      <c r="O31" s="19">
        <v>139.27500000000001</v>
      </c>
      <c r="P31" s="19">
        <v>75.207999999999998</v>
      </c>
      <c r="Q31" s="19">
        <v>551.89499999999998</v>
      </c>
      <c r="R31" s="19">
        <v>47.725999999999999</v>
      </c>
      <c r="S31" s="19">
        <v>659.52800000000002</v>
      </c>
      <c r="T31" s="20">
        <v>8100.63</v>
      </c>
      <c r="U31" s="19">
        <v>380.26499999999999</v>
      </c>
      <c r="V31" s="21">
        <v>8480.8950000000004</v>
      </c>
      <c r="AW31" s="28"/>
    </row>
    <row r="32" spans="1:49" s="9" customFormat="1" ht="12.75" customHeight="1">
      <c r="A32" s="22" t="s">
        <v>34</v>
      </c>
      <c r="B32" s="19">
        <v>249.30500000000001</v>
      </c>
      <c r="C32" s="19">
        <v>68.798000000000002</v>
      </c>
      <c r="D32" s="19">
        <v>106.667</v>
      </c>
      <c r="E32" s="19">
        <v>534.41099999999994</v>
      </c>
      <c r="F32" s="19">
        <v>249.71600000000001</v>
      </c>
      <c r="G32" s="19">
        <v>704.60799999999995</v>
      </c>
      <c r="H32" s="19">
        <v>1995.32</v>
      </c>
      <c r="I32" s="19">
        <v>299.18</v>
      </c>
      <c r="J32" s="19">
        <v>1229.07</v>
      </c>
      <c r="K32" s="19">
        <v>616.66</v>
      </c>
      <c r="L32" s="19">
        <v>666.98500000000001</v>
      </c>
      <c r="M32" s="19">
        <v>76.897999999999996</v>
      </c>
      <c r="N32" s="19">
        <v>93.197999999999993</v>
      </c>
      <c r="O32" s="19">
        <v>144.93799999999999</v>
      </c>
      <c r="P32" s="19">
        <v>68.975999999999999</v>
      </c>
      <c r="Q32" s="19">
        <v>550.94200000000001</v>
      </c>
      <c r="R32" s="19">
        <v>49.137</v>
      </c>
      <c r="S32" s="19">
        <v>679.44299999999998</v>
      </c>
      <c r="T32" s="20">
        <v>8384.2520000000004</v>
      </c>
      <c r="U32" s="19">
        <v>335.8</v>
      </c>
      <c r="V32" s="21">
        <v>8720.0519999999997</v>
      </c>
      <c r="AW32" s="28"/>
    </row>
    <row r="33" spans="1:49" s="9" customFormat="1" ht="12.75" customHeight="1">
      <c r="A33" s="18" t="s">
        <v>35</v>
      </c>
      <c r="B33" s="19">
        <v>222.81399999999999</v>
      </c>
      <c r="C33" s="19">
        <v>67.295000000000002</v>
      </c>
      <c r="D33" s="19">
        <v>114.41</v>
      </c>
      <c r="E33" s="19">
        <v>542.66399999999999</v>
      </c>
      <c r="F33" s="19">
        <v>247.721</v>
      </c>
      <c r="G33" s="19">
        <v>749.1</v>
      </c>
      <c r="H33" s="19">
        <v>2155.319</v>
      </c>
      <c r="I33" s="19">
        <v>347.29300000000001</v>
      </c>
      <c r="J33" s="19">
        <v>1353.123</v>
      </c>
      <c r="K33" s="19">
        <v>660.10199999999998</v>
      </c>
      <c r="L33" s="19">
        <v>798.25400000000002</v>
      </c>
      <c r="M33" s="19">
        <v>77.123999999999995</v>
      </c>
      <c r="N33" s="19">
        <v>90.185000000000002</v>
      </c>
      <c r="O33" s="19">
        <v>143.53</v>
      </c>
      <c r="P33" s="19">
        <v>70.117000000000004</v>
      </c>
      <c r="Q33" s="19">
        <v>566.22699999999998</v>
      </c>
      <c r="R33" s="19">
        <v>51.06</v>
      </c>
      <c r="S33" s="19">
        <v>692.92499999999995</v>
      </c>
      <c r="T33" s="20">
        <v>8949.2630000000008</v>
      </c>
      <c r="U33" s="19">
        <v>397.72500000000002</v>
      </c>
      <c r="V33" s="21">
        <v>9346.9880000000012</v>
      </c>
      <c r="AW33" s="28"/>
    </row>
    <row r="34" spans="1:49" s="9" customFormat="1" ht="12.75" customHeight="1">
      <c r="A34" s="23">
        <v>2012</v>
      </c>
      <c r="B34" s="24">
        <f>SUM(B35:B38)</f>
        <v>989.35900000000004</v>
      </c>
      <c r="C34" s="24">
        <f t="shared" ref="C34" si="81">SUM(C35:C38)</f>
        <v>242.76799999999997</v>
      </c>
      <c r="D34" s="24">
        <f t="shared" ref="D34" si="82">SUM(D35:D38)</f>
        <v>633.03599999999994</v>
      </c>
      <c r="E34" s="24">
        <f t="shared" ref="E34" si="83">SUM(E35:E38)</f>
        <v>2519.4430000000002</v>
      </c>
      <c r="F34" s="24">
        <f t="shared" ref="F34" si="84">SUM(F35:F38)</f>
        <v>969.03800000000001</v>
      </c>
      <c r="G34" s="24">
        <f t="shared" ref="G34" si="85">SUM(G35:G38)</f>
        <v>4233.3779999999997</v>
      </c>
      <c r="H34" s="24">
        <f t="shared" ref="H34" si="86">SUM(H35:H38)</f>
        <v>9245.1939999999995</v>
      </c>
      <c r="I34" s="24">
        <f t="shared" ref="I34" si="87">SUM(I35:I38)</f>
        <v>1524.8869999999997</v>
      </c>
      <c r="J34" s="24">
        <f t="shared" ref="J34" si="88">SUM(J35:J38)</f>
        <v>5400.2430000000004</v>
      </c>
      <c r="K34" s="24">
        <f t="shared" ref="K34" si="89">SUM(K35:K38)</f>
        <v>2802.5010000000002</v>
      </c>
      <c r="L34" s="24">
        <f t="shared" ref="L34" si="90">SUM(L35:L38)</f>
        <v>3088.7359999999999</v>
      </c>
      <c r="M34" s="24">
        <f t="shared" ref="M34" si="91">SUM(M35:M38)</f>
        <v>353.23399999999998</v>
      </c>
      <c r="N34" s="24">
        <f t="shared" ref="N34" si="92">SUM(N35:N38)</f>
        <v>384.43600000000004</v>
      </c>
      <c r="O34" s="24">
        <f t="shared" ref="O34" si="93">SUM(O35:O38)</f>
        <v>598.25599999999997</v>
      </c>
      <c r="P34" s="24">
        <f t="shared" ref="P34" si="94">SUM(P35:P38)</f>
        <v>351.79500000000002</v>
      </c>
      <c r="Q34" s="24">
        <f t="shared" ref="Q34" si="95">SUM(Q35:Q38)</f>
        <v>2296.645</v>
      </c>
      <c r="R34" s="24">
        <f t="shared" ref="R34" si="96">SUM(R35:R38)</f>
        <v>215.93899999999996</v>
      </c>
      <c r="S34" s="24">
        <f t="shared" ref="S34" si="97">SUM(S35:S38)</f>
        <v>2932.7660000000001</v>
      </c>
      <c r="T34" s="25">
        <f t="shared" ref="T34" si="98">SUM(T35:T38)</f>
        <v>38781.654000000002</v>
      </c>
      <c r="U34" s="24">
        <f t="shared" ref="U34" si="99">SUM(U35:U38)</f>
        <v>1648.0830000000001</v>
      </c>
      <c r="V34" s="26">
        <f t="shared" ref="V34" si="100">SUM(V35:V38)</f>
        <v>40429.737000000001</v>
      </c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W34" s="28"/>
    </row>
    <row r="35" spans="1:49" s="9" customFormat="1" ht="12.75" customHeight="1">
      <c r="A35" s="27" t="s">
        <v>14</v>
      </c>
      <c r="B35" s="24">
        <v>219.13300000000001</v>
      </c>
      <c r="C35" s="24">
        <v>36.152999999999999</v>
      </c>
      <c r="D35" s="24">
        <v>160.21199999999999</v>
      </c>
      <c r="E35" s="24">
        <v>620.30200000000002</v>
      </c>
      <c r="F35" s="24">
        <v>243.23400000000001</v>
      </c>
      <c r="G35" s="24">
        <v>1048.3230000000001</v>
      </c>
      <c r="H35" s="24">
        <v>2167.02</v>
      </c>
      <c r="I35" s="24">
        <v>375.42899999999997</v>
      </c>
      <c r="J35" s="24">
        <v>1316.567</v>
      </c>
      <c r="K35" s="24">
        <v>690.31200000000001</v>
      </c>
      <c r="L35" s="24">
        <v>687.24599999999998</v>
      </c>
      <c r="M35" s="24">
        <v>85.855999999999995</v>
      </c>
      <c r="N35" s="24">
        <v>90.54</v>
      </c>
      <c r="O35" s="24">
        <v>145.88200000000001</v>
      </c>
      <c r="P35" s="24">
        <v>84.397999999999996</v>
      </c>
      <c r="Q35" s="24">
        <v>547.80700000000002</v>
      </c>
      <c r="R35" s="24">
        <v>53.122999999999998</v>
      </c>
      <c r="S35" s="24">
        <v>691.93700000000001</v>
      </c>
      <c r="T35" s="25">
        <v>9263.4740000000002</v>
      </c>
      <c r="U35" s="24">
        <v>410.57</v>
      </c>
      <c r="V35" s="26">
        <v>9674.0439999999999</v>
      </c>
      <c r="AW35" s="28"/>
    </row>
    <row r="36" spans="1:49" s="9" customFormat="1" ht="12.75" customHeight="1">
      <c r="A36" s="23" t="s">
        <v>33</v>
      </c>
      <c r="B36" s="24">
        <v>236.13900000000001</v>
      </c>
      <c r="C36" s="24">
        <v>40.590000000000003</v>
      </c>
      <c r="D36" s="24">
        <v>155.386</v>
      </c>
      <c r="E36" s="24">
        <v>638.71799999999996</v>
      </c>
      <c r="F36" s="24">
        <v>243.42599999999999</v>
      </c>
      <c r="G36" s="24">
        <v>1022.1319999999999</v>
      </c>
      <c r="H36" s="24">
        <v>2253.7750000000001</v>
      </c>
      <c r="I36" s="24">
        <v>359.63400000000001</v>
      </c>
      <c r="J36" s="24">
        <v>1308.8240000000001</v>
      </c>
      <c r="K36" s="24">
        <v>696.39800000000002</v>
      </c>
      <c r="L36" s="24">
        <v>831.83900000000006</v>
      </c>
      <c r="M36" s="24">
        <v>88.39</v>
      </c>
      <c r="N36" s="24">
        <v>94.488</v>
      </c>
      <c r="O36" s="24">
        <v>151.47</v>
      </c>
      <c r="P36" s="24">
        <v>85.822000000000003</v>
      </c>
      <c r="Q36" s="24">
        <v>562.27</v>
      </c>
      <c r="R36" s="24">
        <v>53.872999999999998</v>
      </c>
      <c r="S36" s="24">
        <v>715.101</v>
      </c>
      <c r="T36" s="25">
        <v>9538.2749999999996</v>
      </c>
      <c r="U36" s="24">
        <v>393.36599999999999</v>
      </c>
      <c r="V36" s="26">
        <v>9931.6409999999996</v>
      </c>
      <c r="AW36" s="28"/>
    </row>
    <row r="37" spans="1:49" s="9" customFormat="1" ht="12.75" customHeight="1">
      <c r="A37" s="23" t="s">
        <v>34</v>
      </c>
      <c r="B37" s="24">
        <v>284.33100000000002</v>
      </c>
      <c r="C37" s="24">
        <v>73.938999999999993</v>
      </c>
      <c r="D37" s="24">
        <v>158.87799999999999</v>
      </c>
      <c r="E37" s="24">
        <v>617.71100000000001</v>
      </c>
      <c r="F37" s="24">
        <v>243.119</v>
      </c>
      <c r="G37" s="24">
        <v>1064.9949999999999</v>
      </c>
      <c r="H37" s="24">
        <v>2326.6439999999998</v>
      </c>
      <c r="I37" s="24">
        <v>377.97199999999998</v>
      </c>
      <c r="J37" s="24">
        <v>1371.5150000000001</v>
      </c>
      <c r="K37" s="24">
        <v>682.04600000000005</v>
      </c>
      <c r="L37" s="24">
        <v>751.63800000000003</v>
      </c>
      <c r="M37" s="24">
        <v>89.287999999999997</v>
      </c>
      <c r="N37" s="24">
        <v>99.441999999999993</v>
      </c>
      <c r="O37" s="24">
        <v>153.54300000000001</v>
      </c>
      <c r="P37" s="24">
        <v>86.33</v>
      </c>
      <c r="Q37" s="24">
        <v>575.37199999999996</v>
      </c>
      <c r="R37" s="24">
        <v>54.326999999999998</v>
      </c>
      <c r="S37" s="24">
        <v>739.36400000000003</v>
      </c>
      <c r="T37" s="25">
        <v>9750.4539999999997</v>
      </c>
      <c r="U37" s="24">
        <v>389.94799999999998</v>
      </c>
      <c r="V37" s="26">
        <v>10140.402</v>
      </c>
      <c r="AW37" s="28"/>
    </row>
    <row r="38" spans="1:49" s="9" customFormat="1" ht="12.75" customHeight="1">
      <c r="A38" s="27" t="s">
        <v>35</v>
      </c>
      <c r="B38" s="24">
        <v>249.756</v>
      </c>
      <c r="C38" s="24">
        <v>92.085999999999999</v>
      </c>
      <c r="D38" s="24">
        <v>158.56</v>
      </c>
      <c r="E38" s="24">
        <v>642.71199999999999</v>
      </c>
      <c r="F38" s="24">
        <v>239.25899999999999</v>
      </c>
      <c r="G38" s="24">
        <v>1097.9280000000001</v>
      </c>
      <c r="H38" s="24">
        <v>2497.7550000000001</v>
      </c>
      <c r="I38" s="24">
        <v>411.85199999999998</v>
      </c>
      <c r="J38" s="24">
        <v>1403.337</v>
      </c>
      <c r="K38" s="24">
        <v>733.745</v>
      </c>
      <c r="L38" s="24">
        <v>818.01300000000003</v>
      </c>
      <c r="M38" s="24">
        <v>89.7</v>
      </c>
      <c r="N38" s="24">
        <v>99.965999999999994</v>
      </c>
      <c r="O38" s="24">
        <v>147.36099999999999</v>
      </c>
      <c r="P38" s="24">
        <v>95.245000000000005</v>
      </c>
      <c r="Q38" s="24">
        <v>611.19600000000003</v>
      </c>
      <c r="R38" s="24">
        <v>54.616</v>
      </c>
      <c r="S38" s="24">
        <v>786.36400000000003</v>
      </c>
      <c r="T38" s="25">
        <v>10229.450999999999</v>
      </c>
      <c r="U38" s="24">
        <v>454.19900000000001</v>
      </c>
      <c r="V38" s="26">
        <v>10683.65</v>
      </c>
      <c r="AW38" s="28"/>
    </row>
    <row r="39" spans="1:49" s="9" customFormat="1" ht="12.75" customHeight="1">
      <c r="A39" s="22">
        <v>2013</v>
      </c>
      <c r="B39" s="19">
        <f>SUM(B40:B43)</f>
        <v>1067.0650000000001</v>
      </c>
      <c r="C39" s="19">
        <f t="shared" ref="C39" si="101">SUM(C40:C43)</f>
        <v>275.62200000000001</v>
      </c>
      <c r="D39" s="19">
        <f t="shared" ref="D39" si="102">SUM(D40:D43)</f>
        <v>800.55500000000006</v>
      </c>
      <c r="E39" s="19">
        <f t="shared" ref="E39" si="103">SUM(E40:E43)</f>
        <v>3023.8949999999995</v>
      </c>
      <c r="F39" s="19">
        <f t="shared" ref="F39" si="104">SUM(F40:F43)</f>
        <v>989.697</v>
      </c>
      <c r="G39" s="19">
        <f t="shared" ref="G39" si="105">SUM(G40:G43)</f>
        <v>6157.1210000000001</v>
      </c>
      <c r="H39" s="19">
        <f t="shared" ref="H39" si="106">SUM(H40:H43)</f>
        <v>9714.4230000000007</v>
      </c>
      <c r="I39" s="19">
        <f t="shared" ref="I39" si="107">SUM(I40:I43)</f>
        <v>1610.21</v>
      </c>
      <c r="J39" s="19">
        <f t="shared" ref="J39" si="108">SUM(J40:J43)</f>
        <v>5649.0909999999994</v>
      </c>
      <c r="K39" s="19">
        <f t="shared" ref="K39" si="109">SUM(K40:K43)</f>
        <v>2914.9540000000002</v>
      </c>
      <c r="L39" s="19">
        <f t="shared" ref="L39" si="110">SUM(L40:L43)</f>
        <v>3440.239</v>
      </c>
      <c r="M39" s="19">
        <f t="shared" ref="M39" si="111">SUM(M40:M43)</f>
        <v>388.524</v>
      </c>
      <c r="N39" s="19">
        <f t="shared" ref="N39" si="112">SUM(N40:N43)</f>
        <v>436.60599999999994</v>
      </c>
      <c r="O39" s="19">
        <f t="shared" ref="O39" si="113">SUM(O40:O43)</f>
        <v>633.76299999999992</v>
      </c>
      <c r="P39" s="19">
        <f t="shared" ref="P39" si="114">SUM(P40:P43)</f>
        <v>491.41800000000001</v>
      </c>
      <c r="Q39" s="19">
        <f t="shared" ref="Q39" si="115">SUM(Q40:Q43)</f>
        <v>2783.6990000000001</v>
      </c>
      <c r="R39" s="19">
        <f t="shared" ref="R39" si="116">SUM(R40:R43)</f>
        <v>214.673</v>
      </c>
      <c r="S39" s="19">
        <f t="shared" ref="S39" si="117">SUM(S40:S43)</f>
        <v>3252.6729999999998</v>
      </c>
      <c r="T39" s="20">
        <f t="shared" ref="T39" si="118">SUM(T40:T43)</f>
        <v>43844.227999999996</v>
      </c>
      <c r="U39" s="19">
        <f t="shared" ref="U39" si="119">SUM(U40:U43)</f>
        <v>1755.7620000000002</v>
      </c>
      <c r="V39" s="21">
        <f t="shared" ref="V39" si="120">SUM(V40:V43)</f>
        <v>45599.990000000005</v>
      </c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W39" s="28"/>
    </row>
    <row r="40" spans="1:49" s="9" customFormat="1" ht="12.75" customHeight="1">
      <c r="A40" s="18" t="s">
        <v>14</v>
      </c>
      <c r="B40" s="19">
        <v>237.43299999999999</v>
      </c>
      <c r="C40" s="19">
        <v>45.436</v>
      </c>
      <c r="D40" s="19">
        <v>212.28299999999999</v>
      </c>
      <c r="E40" s="19">
        <v>736.11099999999999</v>
      </c>
      <c r="F40" s="19">
        <v>249.483</v>
      </c>
      <c r="G40" s="19">
        <v>1647.067</v>
      </c>
      <c r="H40" s="19">
        <v>2292.4989999999998</v>
      </c>
      <c r="I40" s="19">
        <v>408.30500000000001</v>
      </c>
      <c r="J40" s="19">
        <v>1376.6389999999999</v>
      </c>
      <c r="K40" s="19">
        <v>719.97</v>
      </c>
      <c r="L40" s="19">
        <v>797.89400000000001</v>
      </c>
      <c r="M40" s="19">
        <v>96.838999999999999</v>
      </c>
      <c r="N40" s="19">
        <v>102.755</v>
      </c>
      <c r="O40" s="19">
        <v>151.185</v>
      </c>
      <c r="P40" s="19">
        <v>116.52200000000001</v>
      </c>
      <c r="Q40" s="19">
        <v>662.81100000000004</v>
      </c>
      <c r="R40" s="19">
        <v>54.463999999999999</v>
      </c>
      <c r="S40" s="19">
        <v>784.96799999999996</v>
      </c>
      <c r="T40" s="20">
        <v>10692.664000000001</v>
      </c>
      <c r="U40" s="19">
        <v>442.15600000000001</v>
      </c>
      <c r="V40" s="21">
        <v>11134.820000000002</v>
      </c>
      <c r="AW40" s="28"/>
    </row>
    <row r="41" spans="1:49" s="9" customFormat="1" ht="12.75" customHeight="1">
      <c r="A41" s="22" t="s">
        <v>33</v>
      </c>
      <c r="B41" s="19">
        <v>263.58699999999999</v>
      </c>
      <c r="C41" s="19">
        <v>44.585999999999999</v>
      </c>
      <c r="D41" s="19">
        <v>193.678</v>
      </c>
      <c r="E41" s="19">
        <v>798.92</v>
      </c>
      <c r="F41" s="19">
        <v>251.33699999999999</v>
      </c>
      <c r="G41" s="19">
        <v>1444.854</v>
      </c>
      <c r="H41" s="19">
        <v>2383.9160000000002</v>
      </c>
      <c r="I41" s="19">
        <v>369.98099999999999</v>
      </c>
      <c r="J41" s="19">
        <v>1380.385</v>
      </c>
      <c r="K41" s="19">
        <v>746.99900000000002</v>
      </c>
      <c r="L41" s="19">
        <v>935.86500000000001</v>
      </c>
      <c r="M41" s="19">
        <v>97.075999999999993</v>
      </c>
      <c r="N41" s="19">
        <v>109.306</v>
      </c>
      <c r="O41" s="19">
        <v>158.28399999999999</v>
      </c>
      <c r="P41" s="19">
        <v>110.622</v>
      </c>
      <c r="Q41" s="19">
        <v>688.11699999999996</v>
      </c>
      <c r="R41" s="19">
        <v>53.704999999999998</v>
      </c>
      <c r="S41" s="19">
        <v>800.79</v>
      </c>
      <c r="T41" s="20">
        <v>10832.008</v>
      </c>
      <c r="U41" s="19">
        <v>406.31299999999999</v>
      </c>
      <c r="V41" s="21">
        <v>11238.321</v>
      </c>
      <c r="AW41" s="28"/>
    </row>
    <row r="42" spans="1:49" s="9" customFormat="1" ht="12.75" customHeight="1">
      <c r="A42" s="22" t="s">
        <v>34</v>
      </c>
      <c r="B42" s="19">
        <v>306.08300000000003</v>
      </c>
      <c r="C42" s="19">
        <v>87.953999999999994</v>
      </c>
      <c r="D42" s="19">
        <v>202.59700000000001</v>
      </c>
      <c r="E42" s="19">
        <v>747.2</v>
      </c>
      <c r="F42" s="19">
        <v>248.608</v>
      </c>
      <c r="G42" s="19">
        <v>1587.271</v>
      </c>
      <c r="H42" s="19">
        <v>2508.078</v>
      </c>
      <c r="I42" s="19">
        <v>381.28800000000001</v>
      </c>
      <c r="J42" s="19">
        <v>1413.769</v>
      </c>
      <c r="K42" s="19">
        <v>709.42200000000003</v>
      </c>
      <c r="L42" s="19">
        <v>832.27200000000005</v>
      </c>
      <c r="M42" s="19">
        <v>97.248999999999995</v>
      </c>
      <c r="N42" s="19">
        <v>113.70099999999999</v>
      </c>
      <c r="O42" s="19">
        <v>163.465</v>
      </c>
      <c r="P42" s="19">
        <v>126.73099999999999</v>
      </c>
      <c r="Q42" s="19">
        <v>707.98500000000001</v>
      </c>
      <c r="R42" s="19">
        <v>53.292000000000002</v>
      </c>
      <c r="S42" s="19">
        <v>807.01</v>
      </c>
      <c r="T42" s="20">
        <v>11093.975</v>
      </c>
      <c r="U42" s="19">
        <v>429.05399999999997</v>
      </c>
      <c r="V42" s="21">
        <v>11523.029</v>
      </c>
      <c r="AW42" s="28"/>
    </row>
    <row r="43" spans="1:49" s="9" customFormat="1" ht="12.75" customHeight="1">
      <c r="A43" s="18" t="s">
        <v>35</v>
      </c>
      <c r="B43" s="19">
        <v>259.96199999999999</v>
      </c>
      <c r="C43" s="19">
        <v>97.646000000000001</v>
      </c>
      <c r="D43" s="19">
        <v>191.99700000000001</v>
      </c>
      <c r="E43" s="19">
        <v>741.66399999999999</v>
      </c>
      <c r="F43" s="19">
        <v>240.26900000000001</v>
      </c>
      <c r="G43" s="19">
        <v>1477.9290000000001</v>
      </c>
      <c r="H43" s="19">
        <v>2529.9299999999998</v>
      </c>
      <c r="I43" s="19">
        <v>450.63600000000002</v>
      </c>
      <c r="J43" s="19">
        <v>1478.298</v>
      </c>
      <c r="K43" s="19">
        <v>738.56299999999999</v>
      </c>
      <c r="L43" s="19">
        <v>874.20799999999997</v>
      </c>
      <c r="M43" s="19">
        <v>97.36</v>
      </c>
      <c r="N43" s="19">
        <v>110.84399999999999</v>
      </c>
      <c r="O43" s="19">
        <v>160.82900000000001</v>
      </c>
      <c r="P43" s="19">
        <v>137.54300000000001</v>
      </c>
      <c r="Q43" s="19">
        <v>724.78599999999994</v>
      </c>
      <c r="R43" s="19">
        <v>53.212000000000003</v>
      </c>
      <c r="S43" s="19">
        <v>859.90499999999997</v>
      </c>
      <c r="T43" s="20">
        <v>11225.581</v>
      </c>
      <c r="U43" s="19">
        <v>478.23899999999998</v>
      </c>
      <c r="V43" s="21">
        <v>11703.82</v>
      </c>
      <c r="AW43" s="28"/>
    </row>
    <row r="44" spans="1:49" s="9" customFormat="1" ht="12.75" customHeight="1">
      <c r="A44" s="23">
        <v>2014</v>
      </c>
      <c r="B44" s="24">
        <f>SUM(B45:B48)</f>
        <v>1074.5260000000001</v>
      </c>
      <c r="C44" s="24">
        <f t="shared" ref="C44" si="121">SUM(C45:C48)</f>
        <v>348.161</v>
      </c>
      <c r="D44" s="24">
        <f t="shared" ref="D44" si="122">SUM(D45:D48)</f>
        <v>924.625</v>
      </c>
      <c r="E44" s="24">
        <f t="shared" ref="E44" si="123">SUM(E45:E48)</f>
        <v>3297.6670000000004</v>
      </c>
      <c r="F44" s="24">
        <f t="shared" ref="F44" si="124">SUM(F45:F48)</f>
        <v>863.31500000000005</v>
      </c>
      <c r="G44" s="24">
        <f t="shared" ref="G44" si="125">SUM(G45:G48)</f>
        <v>7566.2889999999998</v>
      </c>
      <c r="H44" s="24">
        <f t="shared" ref="H44" si="126">SUM(H45:H48)</f>
        <v>10235.575000000001</v>
      </c>
      <c r="I44" s="24">
        <f t="shared" ref="I44" si="127">SUM(I45:I48)</f>
        <v>1831.1289999999999</v>
      </c>
      <c r="J44" s="24">
        <f t="shared" ref="J44" si="128">SUM(J45:J48)</f>
        <v>5887.3859999999995</v>
      </c>
      <c r="K44" s="24">
        <f t="shared" ref="K44" si="129">SUM(K45:K48)</f>
        <v>3150.4480000000003</v>
      </c>
      <c r="L44" s="24">
        <f t="shared" ref="L44" si="130">SUM(L45:L48)</f>
        <v>3792.02</v>
      </c>
      <c r="M44" s="24">
        <f t="shared" ref="M44" si="131">SUM(M45:M48)</f>
        <v>428.19800000000004</v>
      </c>
      <c r="N44" s="24">
        <f t="shared" ref="N44" si="132">SUM(N45:N48)</f>
        <v>478.74599999999998</v>
      </c>
      <c r="O44" s="24">
        <f t="shared" ref="O44" si="133">SUM(O45:O48)</f>
        <v>678.14300000000003</v>
      </c>
      <c r="P44" s="24">
        <f t="shared" ref="P44" si="134">SUM(P45:P48)</f>
        <v>644.46299999999997</v>
      </c>
      <c r="Q44" s="24">
        <f t="shared" ref="Q44" si="135">SUM(Q45:Q48)</f>
        <v>3035.8650000000002</v>
      </c>
      <c r="R44" s="24">
        <f t="shared" ref="R44" si="136">SUM(R45:R48)</f>
        <v>235.85400000000001</v>
      </c>
      <c r="S44" s="24">
        <f t="shared" ref="S44" si="137">SUM(S45:S48)</f>
        <v>3477.8689999999997</v>
      </c>
      <c r="T44" s="25">
        <f t="shared" ref="T44" si="138">SUM(T45:T48)</f>
        <v>47950.279000000002</v>
      </c>
      <c r="U44" s="24">
        <f t="shared" ref="U44" si="139">SUM(U45:U48)</f>
        <v>1971.184</v>
      </c>
      <c r="V44" s="26">
        <f t="shared" ref="V44" si="140">SUM(V45:V48)</f>
        <v>49921.463000000003</v>
      </c>
      <c r="AW44" s="28"/>
    </row>
    <row r="45" spans="1:49" s="9" customFormat="1" ht="12.75" customHeight="1">
      <c r="A45" s="27" t="s">
        <v>14</v>
      </c>
      <c r="B45" s="24">
        <v>241.03899999999999</v>
      </c>
      <c r="C45" s="24">
        <v>54.704000000000001</v>
      </c>
      <c r="D45" s="24">
        <v>227.97300000000001</v>
      </c>
      <c r="E45" s="24">
        <v>804.52700000000004</v>
      </c>
      <c r="F45" s="24">
        <v>209.69200000000001</v>
      </c>
      <c r="G45" s="24">
        <v>1904.0450000000001</v>
      </c>
      <c r="H45" s="24">
        <v>2310.58</v>
      </c>
      <c r="I45" s="24">
        <v>451.18700000000001</v>
      </c>
      <c r="J45" s="24">
        <v>1443.0029999999999</v>
      </c>
      <c r="K45" s="24">
        <v>754.15200000000004</v>
      </c>
      <c r="L45" s="24">
        <v>873.29100000000005</v>
      </c>
      <c r="M45" s="24">
        <v>104.892</v>
      </c>
      <c r="N45" s="24">
        <v>111.613</v>
      </c>
      <c r="O45" s="24">
        <v>161.05099999999999</v>
      </c>
      <c r="P45" s="24">
        <v>152.613</v>
      </c>
      <c r="Q45" s="24">
        <v>741.79100000000005</v>
      </c>
      <c r="R45" s="24">
        <v>59.743000000000002</v>
      </c>
      <c r="S45" s="24">
        <v>828.69</v>
      </c>
      <c r="T45" s="25">
        <v>11434.585999999999</v>
      </c>
      <c r="U45" s="24">
        <v>476.61099999999999</v>
      </c>
      <c r="V45" s="26">
        <v>11911.197</v>
      </c>
      <c r="AW45" s="28"/>
    </row>
    <row r="46" spans="1:49" s="9" customFormat="1" ht="12.75" customHeight="1">
      <c r="A46" s="23" t="s">
        <v>33</v>
      </c>
      <c r="B46" s="24">
        <v>259.28500000000003</v>
      </c>
      <c r="C46" s="24">
        <v>62.674999999999997</v>
      </c>
      <c r="D46" s="24">
        <v>217.53899999999999</v>
      </c>
      <c r="E46" s="24">
        <v>867.67899999999997</v>
      </c>
      <c r="F46" s="24">
        <v>210.19200000000001</v>
      </c>
      <c r="G46" s="24">
        <v>1745.2840000000001</v>
      </c>
      <c r="H46" s="24">
        <v>2589.2530000000002</v>
      </c>
      <c r="I46" s="24">
        <v>426.072</v>
      </c>
      <c r="J46" s="24">
        <v>1444.9749999999999</v>
      </c>
      <c r="K46" s="24">
        <v>770.59199999999998</v>
      </c>
      <c r="L46" s="24">
        <v>1018.072</v>
      </c>
      <c r="M46" s="24">
        <v>106.84099999999999</v>
      </c>
      <c r="N46" s="24">
        <v>117.611</v>
      </c>
      <c r="O46" s="24">
        <v>173.49299999999999</v>
      </c>
      <c r="P46" s="24">
        <v>146.303</v>
      </c>
      <c r="Q46" s="24">
        <v>737.577</v>
      </c>
      <c r="R46" s="24">
        <v>58.360999999999997</v>
      </c>
      <c r="S46" s="24">
        <v>833.87699999999995</v>
      </c>
      <c r="T46" s="25">
        <v>11785.681</v>
      </c>
      <c r="U46" s="24">
        <v>479.92</v>
      </c>
      <c r="V46" s="26">
        <v>12265.601000000001</v>
      </c>
      <c r="AW46" s="28"/>
    </row>
    <row r="47" spans="1:49" s="9" customFormat="1" ht="12.75" customHeight="1">
      <c r="A47" s="23" t="s">
        <v>34</v>
      </c>
      <c r="B47" s="24">
        <v>307.09399999999999</v>
      </c>
      <c r="C47" s="24">
        <v>119.92400000000001</v>
      </c>
      <c r="D47" s="24">
        <v>241.517</v>
      </c>
      <c r="E47" s="24">
        <v>797.96199999999999</v>
      </c>
      <c r="F47" s="24">
        <v>212.715</v>
      </c>
      <c r="G47" s="24">
        <v>1979.3579999999999</v>
      </c>
      <c r="H47" s="24">
        <v>2656.4079999999999</v>
      </c>
      <c r="I47" s="24">
        <v>429.68599999999998</v>
      </c>
      <c r="J47" s="24">
        <v>1472.2249999999999</v>
      </c>
      <c r="K47" s="24">
        <v>781.779</v>
      </c>
      <c r="L47" s="24">
        <v>905.24599999999998</v>
      </c>
      <c r="M47" s="24">
        <v>107.569</v>
      </c>
      <c r="N47" s="24">
        <v>126.23099999999999</v>
      </c>
      <c r="O47" s="24">
        <v>174.80099999999999</v>
      </c>
      <c r="P47" s="24">
        <v>172.27</v>
      </c>
      <c r="Q47" s="24">
        <v>769.53200000000004</v>
      </c>
      <c r="R47" s="24">
        <v>59.689</v>
      </c>
      <c r="S47" s="24">
        <v>880.25400000000002</v>
      </c>
      <c r="T47" s="25">
        <v>12194.26</v>
      </c>
      <c r="U47" s="24">
        <v>466.88400000000001</v>
      </c>
      <c r="V47" s="26">
        <v>12661.144</v>
      </c>
      <c r="AW47" s="28"/>
    </row>
    <row r="48" spans="1:49" s="9" customFormat="1" ht="12.75" customHeight="1">
      <c r="A48" s="23" t="s">
        <v>35</v>
      </c>
      <c r="B48" s="24">
        <v>267.108</v>
      </c>
      <c r="C48" s="24">
        <v>110.858</v>
      </c>
      <c r="D48" s="24">
        <v>237.596</v>
      </c>
      <c r="E48" s="24">
        <v>827.49900000000002</v>
      </c>
      <c r="F48" s="24">
        <v>230.71600000000001</v>
      </c>
      <c r="G48" s="24">
        <v>1937.6020000000001</v>
      </c>
      <c r="H48" s="24">
        <v>2679.3339999999998</v>
      </c>
      <c r="I48" s="24">
        <v>524.18399999999997</v>
      </c>
      <c r="J48" s="24">
        <v>1527.183</v>
      </c>
      <c r="K48" s="24">
        <v>843.92499999999995</v>
      </c>
      <c r="L48" s="24">
        <v>995.41099999999994</v>
      </c>
      <c r="M48" s="24">
        <v>108.896</v>
      </c>
      <c r="N48" s="24">
        <v>123.291</v>
      </c>
      <c r="O48" s="24">
        <v>168.798</v>
      </c>
      <c r="P48" s="24">
        <v>173.27699999999999</v>
      </c>
      <c r="Q48" s="24">
        <v>786.96500000000003</v>
      </c>
      <c r="R48" s="24">
        <v>58.061</v>
      </c>
      <c r="S48" s="24">
        <v>935.048</v>
      </c>
      <c r="T48" s="25">
        <v>12535.752</v>
      </c>
      <c r="U48" s="24">
        <v>547.76900000000001</v>
      </c>
      <c r="V48" s="26">
        <v>13083.521000000001</v>
      </c>
      <c r="AW48" s="28"/>
    </row>
    <row r="49" spans="1:49" s="9" customFormat="1" ht="12.75" customHeight="1">
      <c r="A49" s="22">
        <v>2015</v>
      </c>
      <c r="B49" s="19">
        <f>SUM(B50:B53)</f>
        <v>1156.731</v>
      </c>
      <c r="C49" s="19">
        <f t="shared" ref="C49" si="141">SUM(C50:C53)</f>
        <v>350.31100000000004</v>
      </c>
      <c r="D49" s="19">
        <f t="shared" ref="D49" si="142">SUM(D50:D53)</f>
        <v>1084.7570000000001</v>
      </c>
      <c r="E49" s="19">
        <f t="shared" ref="E49" si="143">SUM(E50:E53)</f>
        <v>3456.8789999999999</v>
      </c>
      <c r="F49" s="19">
        <f t="shared" ref="F49" si="144">SUM(F50:F53)</f>
        <v>854.327</v>
      </c>
      <c r="G49" s="19">
        <f t="shared" ref="G49" si="145">SUM(G50:G53)</f>
        <v>8692.7530000000006</v>
      </c>
      <c r="H49" s="19">
        <f t="shared" ref="H49" si="146">SUM(H50:H53)</f>
        <v>10556.924999999999</v>
      </c>
      <c r="I49" s="19">
        <f t="shared" ref="I49" si="147">SUM(I50:I53)</f>
        <v>2161.2260000000001</v>
      </c>
      <c r="J49" s="19">
        <f t="shared" ref="J49" si="148">SUM(J50:J53)</f>
        <v>6389.8869999999997</v>
      </c>
      <c r="K49" s="19">
        <f t="shared" ref="K49" si="149">SUM(K50:K53)</f>
        <v>3409.877</v>
      </c>
      <c r="L49" s="19">
        <f t="shared" ref="L49" si="150">SUM(L50:L53)</f>
        <v>4075.8310000000001</v>
      </c>
      <c r="M49" s="19">
        <f t="shared" ref="M49" si="151">SUM(M50:M53)</f>
        <v>470.06899999999996</v>
      </c>
      <c r="N49" s="19">
        <f t="shared" ref="N49" si="152">SUM(N50:N53)</f>
        <v>542.83100000000002</v>
      </c>
      <c r="O49" s="19">
        <f t="shared" ref="O49" si="153">SUM(O50:O53)</f>
        <v>717.80700000000002</v>
      </c>
      <c r="P49" s="19">
        <f t="shared" ref="P49" si="154">SUM(P50:P53)</f>
        <v>818.48800000000006</v>
      </c>
      <c r="Q49" s="19">
        <f t="shared" ref="Q49" si="155">SUM(Q50:Q53)</f>
        <v>3150.7339999999995</v>
      </c>
      <c r="R49" s="19">
        <f t="shared" ref="R49" si="156">SUM(R50:R53)</f>
        <v>234.38299999999998</v>
      </c>
      <c r="S49" s="19">
        <f t="shared" ref="S49" si="157">SUM(S50:S53)</f>
        <v>3897.8850000000002</v>
      </c>
      <c r="T49" s="20">
        <f t="shared" ref="T49" si="158">SUM(T50:T53)</f>
        <v>52021.701000000001</v>
      </c>
      <c r="U49" s="19">
        <f t="shared" ref="U49" si="159">SUM(U50:U53)</f>
        <v>2070.0190000000002</v>
      </c>
      <c r="V49" s="21">
        <f t="shared" ref="V49" si="160">SUM(V50:V53)</f>
        <v>54091.72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W49" s="28"/>
    </row>
    <row r="50" spans="1:49" s="9" customFormat="1" ht="12.75" customHeight="1">
      <c r="A50" s="18" t="s">
        <v>14</v>
      </c>
      <c r="B50" s="19">
        <v>258.08</v>
      </c>
      <c r="C50" s="19">
        <v>61.433999999999997</v>
      </c>
      <c r="D50" s="19">
        <v>271.798</v>
      </c>
      <c r="E50" s="19">
        <v>820.58699999999999</v>
      </c>
      <c r="F50" s="19">
        <v>210.61</v>
      </c>
      <c r="G50" s="19">
        <v>2183.0700000000002</v>
      </c>
      <c r="H50" s="19">
        <v>2503.5770000000002</v>
      </c>
      <c r="I50" s="19">
        <v>532.35900000000004</v>
      </c>
      <c r="J50" s="19">
        <v>1579.049</v>
      </c>
      <c r="K50" s="19">
        <v>848.76400000000001</v>
      </c>
      <c r="L50" s="19">
        <v>918.75400000000002</v>
      </c>
      <c r="M50" s="19">
        <v>116.175</v>
      </c>
      <c r="N50" s="19">
        <v>124.474</v>
      </c>
      <c r="O50" s="19">
        <v>168.46899999999999</v>
      </c>
      <c r="P50" s="19">
        <v>199.80600000000001</v>
      </c>
      <c r="Q50" s="19">
        <v>779.03499999999997</v>
      </c>
      <c r="R50" s="19">
        <v>58.414000000000001</v>
      </c>
      <c r="S50" s="19">
        <v>894.12099999999998</v>
      </c>
      <c r="T50" s="20">
        <v>12528.575999999999</v>
      </c>
      <c r="U50" s="19">
        <v>457.18599999999998</v>
      </c>
      <c r="V50" s="21">
        <v>12985.761999999999</v>
      </c>
      <c r="AW50" s="28"/>
    </row>
    <row r="51" spans="1:49" s="9" customFormat="1" ht="12.75" customHeight="1">
      <c r="A51" s="22" t="s">
        <v>33</v>
      </c>
      <c r="B51" s="19">
        <v>279.94799999999998</v>
      </c>
      <c r="C51" s="19">
        <v>67.89</v>
      </c>
      <c r="D51" s="19">
        <v>247.59700000000001</v>
      </c>
      <c r="E51" s="19">
        <v>939.34799999999996</v>
      </c>
      <c r="F51" s="19">
        <v>215.84899999999999</v>
      </c>
      <c r="G51" s="19">
        <v>1966.3440000000001</v>
      </c>
      <c r="H51" s="19">
        <v>2627.297</v>
      </c>
      <c r="I51" s="19">
        <v>511.214</v>
      </c>
      <c r="J51" s="19">
        <v>1557.777</v>
      </c>
      <c r="K51" s="19">
        <v>849.23199999999997</v>
      </c>
      <c r="L51" s="19">
        <v>1092.8320000000001</v>
      </c>
      <c r="M51" s="19">
        <v>117.508</v>
      </c>
      <c r="N51" s="19">
        <v>131.762</v>
      </c>
      <c r="O51" s="19">
        <v>190.86699999999999</v>
      </c>
      <c r="P51" s="19">
        <v>181.495</v>
      </c>
      <c r="Q51" s="19">
        <v>780.56200000000001</v>
      </c>
      <c r="R51" s="19">
        <v>58.661999999999999</v>
      </c>
      <c r="S51" s="19">
        <v>943.72299999999996</v>
      </c>
      <c r="T51" s="20">
        <v>12759.906999999999</v>
      </c>
      <c r="U51" s="19">
        <v>512.245</v>
      </c>
      <c r="V51" s="21">
        <v>13272.152</v>
      </c>
      <c r="AW51" s="28"/>
    </row>
    <row r="52" spans="1:49" s="9" customFormat="1" ht="12.75" customHeight="1">
      <c r="A52" s="22" t="s">
        <v>34</v>
      </c>
      <c r="B52" s="19">
        <v>332.39400000000001</v>
      </c>
      <c r="C52" s="19">
        <v>118.926</v>
      </c>
      <c r="D52" s="19">
        <v>277.72800000000001</v>
      </c>
      <c r="E52" s="19">
        <v>816.87300000000005</v>
      </c>
      <c r="F52" s="19">
        <v>214.15899999999999</v>
      </c>
      <c r="G52" s="19">
        <v>2257.6280000000002</v>
      </c>
      <c r="H52" s="19">
        <v>2694.1860000000001</v>
      </c>
      <c r="I52" s="19">
        <v>510.68299999999999</v>
      </c>
      <c r="J52" s="19">
        <v>1610.8510000000001</v>
      </c>
      <c r="K52" s="19">
        <v>830.05499999999995</v>
      </c>
      <c r="L52" s="19">
        <v>971.24</v>
      </c>
      <c r="M52" s="19">
        <v>118.09699999999999</v>
      </c>
      <c r="N52" s="19">
        <v>146.96</v>
      </c>
      <c r="O52" s="19">
        <v>185.703</v>
      </c>
      <c r="P52" s="19">
        <v>211.18899999999999</v>
      </c>
      <c r="Q52" s="19">
        <v>791.66499999999996</v>
      </c>
      <c r="R52" s="19">
        <v>58.631999999999998</v>
      </c>
      <c r="S52" s="19">
        <v>1007.023</v>
      </c>
      <c r="T52" s="20">
        <v>13153.992</v>
      </c>
      <c r="U52" s="19">
        <v>528.92899999999997</v>
      </c>
      <c r="V52" s="21">
        <v>13682.921</v>
      </c>
      <c r="AW52" s="28"/>
    </row>
    <row r="53" spans="1:49" s="9" customFormat="1" ht="12.75" customHeight="1">
      <c r="A53" s="18" t="s">
        <v>35</v>
      </c>
      <c r="B53" s="19">
        <v>286.30900000000003</v>
      </c>
      <c r="C53" s="19">
        <v>102.06100000000001</v>
      </c>
      <c r="D53" s="19">
        <v>287.63400000000001</v>
      </c>
      <c r="E53" s="19">
        <v>880.07100000000003</v>
      </c>
      <c r="F53" s="19">
        <v>213.709</v>
      </c>
      <c r="G53" s="19">
        <v>2285.7109999999998</v>
      </c>
      <c r="H53" s="19">
        <v>2731.8649999999998</v>
      </c>
      <c r="I53" s="19">
        <v>606.97</v>
      </c>
      <c r="J53" s="19">
        <v>1642.21</v>
      </c>
      <c r="K53" s="19">
        <v>881.82600000000002</v>
      </c>
      <c r="L53" s="19">
        <v>1093.0050000000001</v>
      </c>
      <c r="M53" s="19">
        <v>118.289</v>
      </c>
      <c r="N53" s="19">
        <v>139.63499999999999</v>
      </c>
      <c r="O53" s="19">
        <v>172.768</v>
      </c>
      <c r="P53" s="19">
        <v>225.99799999999999</v>
      </c>
      <c r="Q53" s="19">
        <v>799.47199999999998</v>
      </c>
      <c r="R53" s="19">
        <v>58.674999999999997</v>
      </c>
      <c r="S53" s="19">
        <v>1053.018</v>
      </c>
      <c r="T53" s="20">
        <v>13579.226000000001</v>
      </c>
      <c r="U53" s="19">
        <v>571.65899999999999</v>
      </c>
      <c r="V53" s="21">
        <v>14150.885</v>
      </c>
      <c r="AW53" s="28"/>
    </row>
    <row r="54" spans="1:49" s="9" customFormat="1" ht="12.75" customHeight="1">
      <c r="A54" s="23">
        <v>2016</v>
      </c>
      <c r="B54" s="24">
        <f>SUM(B55:B58)</f>
        <v>1199.0709999999999</v>
      </c>
      <c r="C54" s="24">
        <f t="shared" ref="C54" si="161">SUM(C55:C58)</f>
        <v>306.74</v>
      </c>
      <c r="D54" s="24">
        <f t="shared" ref="D54" si="162">SUM(D55:D58)</f>
        <v>1162.2760000000001</v>
      </c>
      <c r="E54" s="24">
        <f t="shared" ref="E54" si="163">SUM(E55:E58)</f>
        <v>3575.7840000000001</v>
      </c>
      <c r="F54" s="24">
        <f t="shared" ref="F54" si="164">SUM(F55:F58)</f>
        <v>980.79</v>
      </c>
      <c r="G54" s="24">
        <f t="shared" ref="G54" si="165">SUM(G55:G58)</f>
        <v>9813.8159999999989</v>
      </c>
      <c r="H54" s="24">
        <f t="shared" ref="H54" si="166">SUM(H55:H58)</f>
        <v>10995.98</v>
      </c>
      <c r="I54" s="24">
        <f t="shared" ref="I54" si="167">SUM(I55:I58)</f>
        <v>2375.9019999999996</v>
      </c>
      <c r="J54" s="24">
        <f t="shared" ref="J54" si="168">SUM(J55:J58)</f>
        <v>6517.67</v>
      </c>
      <c r="K54" s="24">
        <f t="shared" ref="K54" si="169">SUM(K55:K58)</f>
        <v>3642.0040000000004</v>
      </c>
      <c r="L54" s="24">
        <f t="shared" ref="L54" si="170">SUM(L55:L58)</f>
        <v>4240.8040000000001</v>
      </c>
      <c r="M54" s="24">
        <f t="shared" ref="M54" si="171">SUM(M55:M58)</f>
        <v>536.98299999999995</v>
      </c>
      <c r="N54" s="24">
        <f t="shared" ref="N54" si="172">SUM(N55:N58)</f>
        <v>576.20100000000002</v>
      </c>
      <c r="O54" s="24">
        <f t="shared" ref="O54" si="173">SUM(O55:O58)</f>
        <v>748.83100000000002</v>
      </c>
      <c r="P54" s="24">
        <f t="shared" ref="P54" si="174">SUM(P55:P58)</f>
        <v>936.60800000000006</v>
      </c>
      <c r="Q54" s="24">
        <f t="shared" ref="Q54" si="175">SUM(Q55:Q58)</f>
        <v>3314.1370000000002</v>
      </c>
      <c r="R54" s="24">
        <f t="shared" ref="R54" si="176">SUM(R55:R58)</f>
        <v>234.17400000000001</v>
      </c>
      <c r="S54" s="24">
        <f t="shared" ref="S54" si="177">SUM(S55:S58)</f>
        <v>4447.42</v>
      </c>
      <c r="T54" s="25">
        <f t="shared" ref="T54" si="178">SUM(T55:T58)</f>
        <v>55605.191000000006</v>
      </c>
      <c r="U54" s="24">
        <f t="shared" ref="U54" si="179">SUM(U55:U58)</f>
        <v>2302.5050000000001</v>
      </c>
      <c r="V54" s="26">
        <f t="shared" ref="V54" si="180">SUM(V55:V58)</f>
        <v>57907.696000000011</v>
      </c>
      <c r="AW54" s="28"/>
    </row>
    <row r="55" spans="1:49" s="9" customFormat="1" ht="12.75" customHeight="1">
      <c r="A55" s="27" t="s">
        <v>14</v>
      </c>
      <c r="B55" s="24">
        <v>273.80500000000001</v>
      </c>
      <c r="C55" s="24">
        <v>57.179000000000002</v>
      </c>
      <c r="D55" s="24">
        <v>287.23099999999999</v>
      </c>
      <c r="E55" s="24">
        <v>917.98</v>
      </c>
      <c r="F55" s="24">
        <v>219.29499999999999</v>
      </c>
      <c r="G55" s="24">
        <v>2390.1019999999999</v>
      </c>
      <c r="H55" s="24">
        <v>2525.797</v>
      </c>
      <c r="I55" s="24">
        <v>614.92899999999997</v>
      </c>
      <c r="J55" s="24">
        <v>1611.048</v>
      </c>
      <c r="K55" s="24">
        <v>858.32100000000003</v>
      </c>
      <c r="L55" s="24">
        <v>941.91499999999996</v>
      </c>
      <c r="M55" s="24">
        <v>146.31899999999999</v>
      </c>
      <c r="N55" s="24">
        <v>134.36000000000001</v>
      </c>
      <c r="O55" s="24">
        <v>177.23699999999999</v>
      </c>
      <c r="P55" s="24">
        <v>223.45599999999999</v>
      </c>
      <c r="Q55" s="24">
        <v>800.54</v>
      </c>
      <c r="R55" s="24">
        <v>58.454999999999998</v>
      </c>
      <c r="S55" s="24">
        <v>1046.6990000000001</v>
      </c>
      <c r="T55" s="25">
        <v>13284.668000000003</v>
      </c>
      <c r="U55" s="24">
        <v>554.21600000000001</v>
      </c>
      <c r="V55" s="26">
        <v>13838.884000000004</v>
      </c>
      <c r="AW55" s="28"/>
    </row>
    <row r="56" spans="1:49" s="9" customFormat="1" ht="12.75" customHeight="1">
      <c r="A56" s="23" t="s">
        <v>33</v>
      </c>
      <c r="B56" s="24">
        <v>283.803</v>
      </c>
      <c r="C56" s="24">
        <v>58.567</v>
      </c>
      <c r="D56" s="24">
        <v>263.65800000000002</v>
      </c>
      <c r="E56" s="24">
        <v>936.35400000000004</v>
      </c>
      <c r="F56" s="24">
        <v>244.285</v>
      </c>
      <c r="G56" s="24">
        <v>2205.1999999999998</v>
      </c>
      <c r="H56" s="24">
        <v>2794.2130000000002</v>
      </c>
      <c r="I56" s="24">
        <v>552.18399999999997</v>
      </c>
      <c r="J56" s="24">
        <v>1544.5150000000001</v>
      </c>
      <c r="K56" s="24">
        <v>915.85599999999999</v>
      </c>
      <c r="L56" s="24">
        <v>1133.722</v>
      </c>
      <c r="M56" s="24">
        <v>130.61000000000001</v>
      </c>
      <c r="N56" s="24">
        <v>142.309</v>
      </c>
      <c r="O56" s="24">
        <v>186.886</v>
      </c>
      <c r="P56" s="24">
        <v>210.20099999999999</v>
      </c>
      <c r="Q56" s="24">
        <v>827.66800000000001</v>
      </c>
      <c r="R56" s="24">
        <v>58.884</v>
      </c>
      <c r="S56" s="24">
        <v>1067.6679999999999</v>
      </c>
      <c r="T56" s="25">
        <v>13556.582999999999</v>
      </c>
      <c r="U56" s="24">
        <v>587.75300000000004</v>
      </c>
      <c r="V56" s="26">
        <v>14144.335999999999</v>
      </c>
      <c r="AW56" s="28"/>
    </row>
    <row r="57" spans="1:49" s="9" customFormat="1" ht="12.75" customHeight="1">
      <c r="A57" s="23" t="s">
        <v>34</v>
      </c>
      <c r="B57" s="24">
        <v>353.16</v>
      </c>
      <c r="C57" s="24">
        <v>107.251</v>
      </c>
      <c r="D57" s="24">
        <v>296.81799999999998</v>
      </c>
      <c r="E57" s="24">
        <v>799.40700000000004</v>
      </c>
      <c r="F57" s="24">
        <v>253.30600000000001</v>
      </c>
      <c r="G57" s="24">
        <v>2529.2150000000001</v>
      </c>
      <c r="H57" s="24">
        <v>2811.884</v>
      </c>
      <c r="I57" s="24">
        <v>564.38099999999997</v>
      </c>
      <c r="J57" s="24">
        <v>1628.7149999999999</v>
      </c>
      <c r="K57" s="24">
        <v>904.255</v>
      </c>
      <c r="L57" s="24">
        <v>1005.006</v>
      </c>
      <c r="M57" s="24">
        <v>129.661</v>
      </c>
      <c r="N57" s="24">
        <v>152.37799999999999</v>
      </c>
      <c r="O57" s="24">
        <v>196.75299999999999</v>
      </c>
      <c r="P57" s="24">
        <v>240.726</v>
      </c>
      <c r="Q57" s="24">
        <v>830.08799999999997</v>
      </c>
      <c r="R57" s="24">
        <v>58.472999999999999</v>
      </c>
      <c r="S57" s="24">
        <v>1114.6210000000001</v>
      </c>
      <c r="T57" s="25">
        <v>13976.098000000002</v>
      </c>
      <c r="U57" s="24">
        <v>567.32899999999995</v>
      </c>
      <c r="V57" s="26">
        <v>14543.427000000001</v>
      </c>
      <c r="AW57" s="28"/>
    </row>
    <row r="58" spans="1:49" s="9" customFormat="1" ht="12.75" customHeight="1">
      <c r="A58" s="23" t="s">
        <v>35</v>
      </c>
      <c r="B58" s="24">
        <v>288.303</v>
      </c>
      <c r="C58" s="24">
        <v>83.742999999999995</v>
      </c>
      <c r="D58" s="24">
        <v>314.56900000000002</v>
      </c>
      <c r="E58" s="24">
        <v>922.04300000000001</v>
      </c>
      <c r="F58" s="24">
        <v>263.904</v>
      </c>
      <c r="G58" s="24">
        <v>2689.299</v>
      </c>
      <c r="H58" s="24">
        <v>2864.0859999999998</v>
      </c>
      <c r="I58" s="24">
        <v>644.40800000000002</v>
      </c>
      <c r="J58" s="24">
        <v>1733.3920000000001</v>
      </c>
      <c r="K58" s="24">
        <v>963.572</v>
      </c>
      <c r="L58" s="24">
        <v>1160.1610000000001</v>
      </c>
      <c r="M58" s="24">
        <v>130.393</v>
      </c>
      <c r="N58" s="24">
        <v>147.154</v>
      </c>
      <c r="O58" s="24">
        <v>187.95500000000001</v>
      </c>
      <c r="P58" s="24">
        <v>262.22500000000002</v>
      </c>
      <c r="Q58" s="24">
        <v>855.84100000000001</v>
      </c>
      <c r="R58" s="24">
        <v>58.362000000000002</v>
      </c>
      <c r="S58" s="24">
        <v>1218.432</v>
      </c>
      <c r="T58" s="25">
        <v>14787.842000000002</v>
      </c>
      <c r="U58" s="24">
        <v>593.20699999999999</v>
      </c>
      <c r="V58" s="26">
        <v>15381.049000000003</v>
      </c>
      <c r="AW58" s="28"/>
    </row>
    <row r="59" spans="1:49" s="9" customFormat="1" ht="12.75" customHeight="1">
      <c r="A59" s="22">
        <v>2017</v>
      </c>
      <c r="B59" s="19">
        <f>SUM(B60:B63)</f>
        <v>1175.2816814226198</v>
      </c>
      <c r="C59" s="19">
        <f t="shared" ref="C59" si="181">SUM(C60:C63)</f>
        <v>308.06932625048114</v>
      </c>
      <c r="D59" s="19">
        <f t="shared" ref="D59" si="182">SUM(D60:D63)</f>
        <v>1219.7566013773753</v>
      </c>
      <c r="E59" s="19">
        <f t="shared" ref="E59" si="183">SUM(E60:E63)</f>
        <v>3768.0993708342921</v>
      </c>
      <c r="F59" s="19">
        <f t="shared" ref="F59" si="184">SUM(F60:F63)</f>
        <v>1073.544402168638</v>
      </c>
      <c r="G59" s="19">
        <f t="shared" ref="G59" si="185">SUM(G60:G63)</f>
        <v>11139.780872209896</v>
      </c>
      <c r="H59" s="19">
        <f t="shared" ref="H59" si="186">SUM(H60:H63)</f>
        <v>11473.783315110108</v>
      </c>
      <c r="I59" s="19">
        <f t="shared" ref="I59" si="187">SUM(I60:I63)</f>
        <v>2459.965607343077</v>
      </c>
      <c r="J59" s="19">
        <f t="shared" ref="J59" si="188">SUM(J60:J63)</f>
        <v>7061.9336122520672</v>
      </c>
      <c r="K59" s="19">
        <f t="shared" ref="K59" si="189">SUM(K60:K63)</f>
        <v>3970.969974644499</v>
      </c>
      <c r="L59" s="19">
        <f t="shared" ref="L59" si="190">SUM(L60:L63)</f>
        <v>4373.3668136474043</v>
      </c>
      <c r="M59" s="19">
        <f t="shared" ref="M59" si="191">SUM(M60:M63)</f>
        <v>580.89033897006379</v>
      </c>
      <c r="N59" s="19">
        <f t="shared" ref="N59" si="192">SUM(N60:N63)</f>
        <v>614.96594522189685</v>
      </c>
      <c r="O59" s="19">
        <f t="shared" ref="O59" si="193">SUM(O60:O63)</f>
        <v>757.56332157298016</v>
      </c>
      <c r="P59" s="19">
        <f t="shared" ref="P59" si="194">SUM(P60:P63)</f>
        <v>1056.7147065139002</v>
      </c>
      <c r="Q59" s="19">
        <f t="shared" ref="Q59" si="195">SUM(Q60:Q63)</f>
        <v>3524.1581243957253</v>
      </c>
      <c r="R59" s="19">
        <f t="shared" ref="R59" si="196">SUM(R60:R63)</f>
        <v>244.03681810496471</v>
      </c>
      <c r="S59" s="19">
        <f t="shared" ref="S59" si="197">SUM(S60:S63)</f>
        <v>5120.5714051646155</v>
      </c>
      <c r="T59" s="20">
        <f t="shared" ref="T59" si="198">SUM(T60:T63)</f>
        <v>59923.452237204605</v>
      </c>
      <c r="U59" s="19">
        <f t="shared" ref="U59" si="199">SUM(U60:U63)</f>
        <v>2279.2729672600017</v>
      </c>
      <c r="V59" s="21">
        <f t="shared" ref="V59" si="200">SUM(V60:V63)</f>
        <v>62202.725204464601</v>
      </c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W59" s="28"/>
    </row>
    <row r="60" spans="1:49" s="9" customFormat="1" ht="12.75" customHeight="1">
      <c r="A60" s="18" t="s">
        <v>14</v>
      </c>
      <c r="B60" s="19">
        <v>255.55768592585218</v>
      </c>
      <c r="C60" s="19">
        <v>53.280335791174586</v>
      </c>
      <c r="D60" s="19">
        <v>306.5668689408015</v>
      </c>
      <c r="E60" s="19">
        <v>993.52592789575351</v>
      </c>
      <c r="F60" s="19">
        <v>250.47414918675747</v>
      </c>
      <c r="G60" s="19">
        <v>2714.9663889150684</v>
      </c>
      <c r="H60" s="19">
        <v>2749.9925230670333</v>
      </c>
      <c r="I60" s="19">
        <v>636.81655831710987</v>
      </c>
      <c r="J60" s="19">
        <v>1813.575142288415</v>
      </c>
      <c r="K60" s="19">
        <v>964.49825724664049</v>
      </c>
      <c r="L60" s="19">
        <v>992.31896667028843</v>
      </c>
      <c r="M60" s="19">
        <v>166.87685886978647</v>
      </c>
      <c r="N60" s="19">
        <v>139.97490246921893</v>
      </c>
      <c r="O60" s="19">
        <v>181.56664271701609</v>
      </c>
      <c r="P60" s="19">
        <v>252.20139395415637</v>
      </c>
      <c r="Q60" s="19">
        <v>867.01516607581391</v>
      </c>
      <c r="R60" s="19">
        <v>61.692868694258912</v>
      </c>
      <c r="S60" s="19">
        <v>1216.0008069409143</v>
      </c>
      <c r="T60" s="20">
        <v>14616.901443966059</v>
      </c>
      <c r="U60" s="19">
        <v>556.3689042620374</v>
      </c>
      <c r="V60" s="21">
        <v>15173.270348228096</v>
      </c>
      <c r="AW60" s="28"/>
    </row>
    <row r="61" spans="1:49" s="9" customFormat="1" ht="12.75" customHeight="1">
      <c r="A61" s="22" t="s">
        <v>33</v>
      </c>
      <c r="B61" s="19">
        <v>282.37043970221225</v>
      </c>
      <c r="C61" s="19">
        <v>77.188953879516433</v>
      </c>
      <c r="D61" s="19">
        <v>288.49298383513428</v>
      </c>
      <c r="E61" s="19">
        <v>978.71121860985841</v>
      </c>
      <c r="F61" s="19">
        <v>275.4764486652935</v>
      </c>
      <c r="G61" s="19">
        <v>2574.9717501091318</v>
      </c>
      <c r="H61" s="19">
        <v>2845.86114924818</v>
      </c>
      <c r="I61" s="19">
        <v>571.76324102370916</v>
      </c>
      <c r="J61" s="19">
        <v>1717.2514153292075</v>
      </c>
      <c r="K61" s="19">
        <v>992.76125191269773</v>
      </c>
      <c r="L61" s="19">
        <v>1154.6081680879772</v>
      </c>
      <c r="M61" s="19">
        <v>137.95330859000762</v>
      </c>
      <c r="N61" s="19">
        <v>156.00027418518599</v>
      </c>
      <c r="O61" s="19">
        <v>188.42966905596742</v>
      </c>
      <c r="P61" s="19">
        <v>243.88641359942639</v>
      </c>
      <c r="Q61" s="19">
        <v>869.25105024122024</v>
      </c>
      <c r="R61" s="19">
        <v>61.837849508380458</v>
      </c>
      <c r="S61" s="19">
        <v>1232.4047541602133</v>
      </c>
      <c r="T61" s="20">
        <v>14649.22033974332</v>
      </c>
      <c r="U61" s="19">
        <v>583.18106911426332</v>
      </c>
      <c r="V61" s="21">
        <v>15232.401408857584</v>
      </c>
      <c r="AW61" s="28"/>
    </row>
    <row r="62" spans="1:49" s="9" customFormat="1" ht="12.75" customHeight="1">
      <c r="A62" s="22" t="s">
        <v>34</v>
      </c>
      <c r="B62" s="19">
        <v>341.64763572639782</v>
      </c>
      <c r="C62" s="19">
        <v>94.187858809703684</v>
      </c>
      <c r="D62" s="19">
        <v>313.76790406407264</v>
      </c>
      <c r="E62" s="19">
        <v>811.56588967829077</v>
      </c>
      <c r="F62" s="19">
        <v>260.98045465096084</v>
      </c>
      <c r="G62" s="19">
        <v>2897.0925765833608</v>
      </c>
      <c r="H62" s="19">
        <v>2890.5091730557419</v>
      </c>
      <c r="I62" s="19">
        <v>588.72982742985721</v>
      </c>
      <c r="J62" s="19">
        <v>1701.6257176308156</v>
      </c>
      <c r="K62" s="19">
        <v>1002.945563439236</v>
      </c>
      <c r="L62" s="19">
        <v>1041.8605462010412</v>
      </c>
      <c r="M62" s="19">
        <v>133.27925402205386</v>
      </c>
      <c r="N62" s="19">
        <v>163.56355164076896</v>
      </c>
      <c r="O62" s="19">
        <v>198.41321525964457</v>
      </c>
      <c r="P62" s="19">
        <v>274.11026428732771</v>
      </c>
      <c r="Q62" s="19">
        <v>887.59699999999998</v>
      </c>
      <c r="R62" s="19">
        <v>60.977999999999994</v>
      </c>
      <c r="S62" s="19">
        <v>1278.788855967879</v>
      </c>
      <c r="T62" s="20">
        <v>14941.643288447154</v>
      </c>
      <c r="U62" s="19">
        <v>572.0542366887139</v>
      </c>
      <c r="V62" s="21">
        <v>15513.697525135867</v>
      </c>
      <c r="AW62" s="28"/>
    </row>
    <row r="63" spans="1:49" s="9" customFormat="1" ht="12.75" customHeight="1">
      <c r="A63" s="18" t="s">
        <v>35</v>
      </c>
      <c r="B63" s="19">
        <v>295.70592006815758</v>
      </c>
      <c r="C63" s="19">
        <v>83.412177770086402</v>
      </c>
      <c r="D63" s="19">
        <v>310.92884453736707</v>
      </c>
      <c r="E63" s="19">
        <v>984.29633465038955</v>
      </c>
      <c r="F63" s="19">
        <v>286.61334966562617</v>
      </c>
      <c r="G63" s="19">
        <v>2952.7501566023348</v>
      </c>
      <c r="H63" s="19">
        <v>2987.4204697391519</v>
      </c>
      <c r="I63" s="19">
        <v>662.65598057240049</v>
      </c>
      <c r="J63" s="19">
        <v>1829.4813370036295</v>
      </c>
      <c r="K63" s="19">
        <v>1010.7649020459249</v>
      </c>
      <c r="L63" s="19">
        <v>1184.5791326880976</v>
      </c>
      <c r="M63" s="19">
        <v>142.78091748821589</v>
      </c>
      <c r="N63" s="19">
        <v>155.42721692672302</v>
      </c>
      <c r="O63" s="19">
        <v>189.15379454035207</v>
      </c>
      <c r="P63" s="19">
        <v>286.51663467298982</v>
      </c>
      <c r="Q63" s="19">
        <v>900.29490807869126</v>
      </c>
      <c r="R63" s="19">
        <v>59.528099902325337</v>
      </c>
      <c r="S63" s="19">
        <v>1393.3769880956088</v>
      </c>
      <c r="T63" s="20">
        <v>15715.687165048072</v>
      </c>
      <c r="U63" s="19">
        <v>567.66875719498694</v>
      </c>
      <c r="V63" s="21">
        <v>16283.355922243059</v>
      </c>
      <c r="AW63" s="28"/>
    </row>
    <row r="64" spans="1:49" s="9" customFormat="1" ht="12.75" customHeight="1">
      <c r="A64" s="23">
        <v>2018</v>
      </c>
      <c r="B64" s="24">
        <f>SUM(B65:B68)</f>
        <v>1215.2339999999999</v>
      </c>
      <c r="C64" s="24">
        <f t="shared" ref="C64" si="201">SUM(C65:C68)</f>
        <v>244.68</v>
      </c>
      <c r="D64" s="24">
        <f t="shared" ref="D64" si="202">SUM(D65:D68)</f>
        <v>1223.3249999999998</v>
      </c>
      <c r="E64" s="24">
        <f t="shared" ref="E64" si="203">SUM(E65:E68)</f>
        <v>3816.0539999999996</v>
      </c>
      <c r="F64" s="24">
        <f t="shared" ref="F64" si="204">SUM(F65:F68)</f>
        <v>1120.826</v>
      </c>
      <c r="G64" s="24">
        <f t="shared" ref="G64" si="205">SUM(G65:G68)</f>
        <v>11859.55</v>
      </c>
      <c r="H64" s="24">
        <f t="shared" ref="H64" si="206">SUM(H65:H68)</f>
        <v>12090.178</v>
      </c>
      <c r="I64" s="24">
        <f t="shared" ref="I64" si="207">SUM(I65:I68)</f>
        <v>2466.4354281766819</v>
      </c>
      <c r="J64" s="24">
        <f t="shared" ref="J64" si="208">SUM(J65:J68)</f>
        <v>7394.3059999999932</v>
      </c>
      <c r="K64" s="24">
        <f t="shared" ref="K64" si="209">SUM(K65:K68)</f>
        <v>4044.2740000000003</v>
      </c>
      <c r="L64" s="24">
        <f t="shared" ref="L64" si="210">SUM(L65:L68)</f>
        <v>4499.5709999999999</v>
      </c>
      <c r="M64" s="24">
        <f t="shared" ref="M64" si="211">SUM(M65:M68)</f>
        <v>647.899</v>
      </c>
      <c r="N64" s="24">
        <f t="shared" ref="N64" si="212">SUM(N65:N68)</f>
        <v>670.30799999999999</v>
      </c>
      <c r="O64" s="24">
        <f t="shared" ref="O64" si="213">SUM(O65:O68)</f>
        <v>772.93099999999993</v>
      </c>
      <c r="P64" s="24">
        <f t="shared" ref="P64" si="214">SUM(P65:P68)</f>
        <v>1121.441</v>
      </c>
      <c r="Q64" s="24">
        <f t="shared" ref="Q64" si="215">SUM(Q65:Q68)</f>
        <v>3708.0119999999997</v>
      </c>
      <c r="R64" s="24">
        <f t="shared" ref="R64" si="216">SUM(R65:R68)</f>
        <v>256.65299999999996</v>
      </c>
      <c r="S64" s="24">
        <f t="shared" ref="S64" si="217">SUM(S65:S68)</f>
        <v>5566.884</v>
      </c>
      <c r="T64" s="25">
        <f t="shared" ref="T64" si="218">SUM(T65:T68)</f>
        <v>62718.561428176676</v>
      </c>
      <c r="U64" s="24">
        <f t="shared" ref="U64" si="219">SUM(U65:U68)</f>
        <v>2210.8469999999993</v>
      </c>
      <c r="V64" s="26">
        <f t="shared" ref="V64" si="220">SUM(V65:V68)</f>
        <v>64929.40842817667</v>
      </c>
      <c r="AW64" s="28"/>
    </row>
    <row r="65" spans="1:49" s="9" customFormat="1" ht="12.75" customHeight="1">
      <c r="A65" s="27" t="s">
        <v>14</v>
      </c>
      <c r="B65" s="24">
        <v>257.23599999999999</v>
      </c>
      <c r="C65" s="24">
        <v>66.786000000000001</v>
      </c>
      <c r="D65" s="24">
        <v>307.8549999999999</v>
      </c>
      <c r="E65" s="24">
        <v>1036.9549999999999</v>
      </c>
      <c r="F65" s="24">
        <v>256.95599999999979</v>
      </c>
      <c r="G65" s="24">
        <v>2994.9340000000002</v>
      </c>
      <c r="H65" s="24">
        <v>2854.3400000000038</v>
      </c>
      <c r="I65" s="24">
        <v>630.42594718981923</v>
      </c>
      <c r="J65" s="24">
        <v>1857.5930000000001</v>
      </c>
      <c r="K65" s="24">
        <v>993.30700000000002</v>
      </c>
      <c r="L65" s="24">
        <v>1006.245</v>
      </c>
      <c r="M65" s="24">
        <v>183.179</v>
      </c>
      <c r="N65" s="24">
        <v>151.97700000000029</v>
      </c>
      <c r="O65" s="24">
        <v>185.982</v>
      </c>
      <c r="P65" s="24">
        <v>294.738</v>
      </c>
      <c r="Q65" s="24">
        <v>915.92899999999997</v>
      </c>
      <c r="R65" s="24">
        <v>64.278000000000006</v>
      </c>
      <c r="S65" s="24">
        <v>1349.7380000000005</v>
      </c>
      <c r="T65" s="25">
        <v>15408.453947189826</v>
      </c>
      <c r="U65" s="24">
        <v>538.96299999999997</v>
      </c>
      <c r="V65" s="26">
        <v>15947.416947189826</v>
      </c>
      <c r="AW65" s="28"/>
    </row>
    <row r="66" spans="1:49" s="9" customFormat="1" ht="12.75" customHeight="1">
      <c r="A66" s="23" t="s">
        <v>33</v>
      </c>
      <c r="B66" s="24">
        <v>290.36900000000003</v>
      </c>
      <c r="C66" s="24">
        <v>63.681999999999988</v>
      </c>
      <c r="D66" s="24">
        <v>276.65699999999998</v>
      </c>
      <c r="E66" s="24">
        <v>960.39400000000001</v>
      </c>
      <c r="F66" s="24">
        <v>279.67899999999997</v>
      </c>
      <c r="G66" s="24">
        <v>2637.8249999999998</v>
      </c>
      <c r="H66" s="24">
        <v>3001.424</v>
      </c>
      <c r="I66" s="24">
        <v>573.4363539571018</v>
      </c>
      <c r="J66" s="24">
        <v>1827.3469999999975</v>
      </c>
      <c r="K66" s="24">
        <v>990.45399999999995</v>
      </c>
      <c r="L66" s="24">
        <v>1197.662</v>
      </c>
      <c r="M66" s="24">
        <v>152.251</v>
      </c>
      <c r="N66" s="24">
        <v>170.27500000000001</v>
      </c>
      <c r="O66" s="24">
        <v>189.578</v>
      </c>
      <c r="P66" s="24">
        <v>247.55699999999999</v>
      </c>
      <c r="Q66" s="24">
        <v>916.32899999999995</v>
      </c>
      <c r="R66" s="24">
        <v>65.251000000000005</v>
      </c>
      <c r="S66" s="24">
        <v>1341.5929999999996</v>
      </c>
      <c r="T66" s="25">
        <v>15181.763353957098</v>
      </c>
      <c r="U66" s="24">
        <v>549.98199999999952</v>
      </c>
      <c r="V66" s="26">
        <v>15731.745353957098</v>
      </c>
      <c r="AW66" s="28"/>
    </row>
    <row r="67" spans="1:49" s="9" customFormat="1" ht="12.75" customHeight="1">
      <c r="A67" s="23" t="s">
        <v>34</v>
      </c>
      <c r="B67" s="24">
        <v>356.01499999999999</v>
      </c>
      <c r="C67" s="24">
        <v>66.793000000000006</v>
      </c>
      <c r="D67" s="24">
        <v>311.084</v>
      </c>
      <c r="E67" s="24">
        <v>818.46499999999958</v>
      </c>
      <c r="F67" s="24">
        <v>288.35900000000032</v>
      </c>
      <c r="G67" s="24">
        <v>3021.8090000000002</v>
      </c>
      <c r="H67" s="24">
        <v>3140.3989999999958</v>
      </c>
      <c r="I67" s="24">
        <v>587.55206097512212</v>
      </c>
      <c r="J67" s="24">
        <v>1794.3199999999986</v>
      </c>
      <c r="K67" s="24">
        <v>1012.338</v>
      </c>
      <c r="L67" s="24">
        <v>1079.4429999999998</v>
      </c>
      <c r="M67" s="24">
        <v>150.14099999999999</v>
      </c>
      <c r="N67" s="24">
        <v>176.386</v>
      </c>
      <c r="O67" s="24">
        <v>210.3510000000002</v>
      </c>
      <c r="P67" s="24">
        <v>279.07600000000008</v>
      </c>
      <c r="Q67" s="24">
        <v>928.25599999999997</v>
      </c>
      <c r="R67" s="24">
        <v>64.246000000000208</v>
      </c>
      <c r="S67" s="24">
        <v>1366.377</v>
      </c>
      <c r="T67" s="25">
        <v>15651.410060975115</v>
      </c>
      <c r="U67" s="24">
        <v>543.49199999999973</v>
      </c>
      <c r="V67" s="26">
        <v>16194.902060975115</v>
      </c>
      <c r="AW67" s="28"/>
    </row>
    <row r="68" spans="1:49" s="9" customFormat="1" ht="12.75" customHeight="1">
      <c r="A68" s="23" t="s">
        <v>35</v>
      </c>
      <c r="B68" s="24">
        <v>311.61399999999998</v>
      </c>
      <c r="C68" s="24">
        <v>47.418999999999997</v>
      </c>
      <c r="D68" s="24">
        <v>327.72899999999993</v>
      </c>
      <c r="E68" s="24">
        <v>1000.2400000000002</v>
      </c>
      <c r="F68" s="24">
        <v>295.83199999999999</v>
      </c>
      <c r="G68" s="24">
        <v>3204.982</v>
      </c>
      <c r="H68" s="24">
        <v>3094.0149999999999</v>
      </c>
      <c r="I68" s="24">
        <v>675.02106605463882</v>
      </c>
      <c r="J68" s="24">
        <v>1915.0459999999971</v>
      </c>
      <c r="K68" s="24">
        <v>1048.175</v>
      </c>
      <c r="L68" s="24">
        <v>1216.2209999999995</v>
      </c>
      <c r="M68" s="24">
        <v>162.328</v>
      </c>
      <c r="N68" s="24">
        <v>171.66999999999973</v>
      </c>
      <c r="O68" s="24">
        <v>187.01999999999973</v>
      </c>
      <c r="P68" s="24">
        <v>300.06999999999994</v>
      </c>
      <c r="Q68" s="24">
        <v>947.49800000000005</v>
      </c>
      <c r="R68" s="24">
        <v>62.877999999999737</v>
      </c>
      <c r="S68" s="24">
        <v>1509.1759999999999</v>
      </c>
      <c r="T68" s="25">
        <v>16476.934066054633</v>
      </c>
      <c r="U68" s="24">
        <v>578.41</v>
      </c>
      <c r="V68" s="26">
        <v>17055.344066054633</v>
      </c>
      <c r="AW68" s="28"/>
    </row>
    <row r="69" spans="1:49" s="9" customFormat="1" ht="12.75" customHeight="1">
      <c r="A69" s="22" t="s">
        <v>85</v>
      </c>
      <c r="B69" s="19">
        <f>SUM(B70:B73)</f>
        <v>1250.7399999999998</v>
      </c>
      <c r="C69" s="19">
        <f t="shared" ref="C69" si="221">SUM(C70:C73)</f>
        <v>214.15600000000001</v>
      </c>
      <c r="D69" s="19">
        <f t="shared" ref="D69" si="222">SUM(D70:D73)</f>
        <v>1652.8130000000001</v>
      </c>
      <c r="E69" s="19">
        <f t="shared" ref="E69" si="223">SUM(E70:E73)</f>
        <v>3833.7</v>
      </c>
      <c r="F69" s="19">
        <f t="shared" ref="F69" si="224">SUM(F70:F73)</f>
        <v>1221.3980000000001</v>
      </c>
      <c r="G69" s="19">
        <f t="shared" ref="G69" si="225">SUM(G70:G73)</f>
        <v>12014.806</v>
      </c>
      <c r="H69" s="19">
        <f t="shared" ref="H69" si="226">SUM(H70:H73)</f>
        <v>12287.079528426821</v>
      </c>
      <c r="I69" s="19">
        <f t="shared" ref="I69" si="227">SUM(I70:I73)</f>
        <v>2445.0360000000001</v>
      </c>
      <c r="J69" s="19">
        <f t="shared" ref="J69" si="228">SUM(J70:J73)</f>
        <v>7905.0319999999992</v>
      </c>
      <c r="K69" s="19">
        <f t="shared" ref="K69" si="229">SUM(K70:K73)</f>
        <v>4087.232</v>
      </c>
      <c r="L69" s="19">
        <f t="shared" ref="L69" si="230">SUM(L70:L73)</f>
        <v>4558.1330000000007</v>
      </c>
      <c r="M69" s="19">
        <f t="shared" ref="M69" si="231">SUM(M70:M73)</f>
        <v>675.49099999999999</v>
      </c>
      <c r="N69" s="19">
        <f t="shared" ref="N69" si="232">SUM(N70:N73)</f>
        <v>709.51</v>
      </c>
      <c r="O69" s="19">
        <f t="shared" ref="O69" si="233">SUM(O70:O73)</f>
        <v>765.04600000000005</v>
      </c>
      <c r="P69" s="19">
        <f t="shared" ref="P69" si="234">SUM(P70:P73)</f>
        <v>1130.51</v>
      </c>
      <c r="Q69" s="19">
        <f t="shared" ref="Q69" si="235">SUM(Q70:Q73)</f>
        <v>3840.47</v>
      </c>
      <c r="R69" s="19">
        <f t="shared" ref="R69" si="236">SUM(R70:R73)</f>
        <v>291.041</v>
      </c>
      <c r="S69" s="19">
        <f t="shared" ref="S69" si="237">SUM(S70:S73)</f>
        <v>5982.0690000000004</v>
      </c>
      <c r="T69" s="20">
        <f t="shared" ref="T69" si="238">SUM(T70:T73)</f>
        <v>64864.262528426814</v>
      </c>
      <c r="U69" s="19">
        <f t="shared" ref="U69" si="239">SUM(U70:U73)</f>
        <v>2120.1390000000001</v>
      </c>
      <c r="V69" s="21">
        <f t="shared" ref="V69" si="240">SUM(V70:V73)</f>
        <v>66984.40152842681</v>
      </c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W69" s="28"/>
    </row>
    <row r="70" spans="1:49" s="9" customFormat="1" ht="12.75" customHeight="1">
      <c r="A70" s="18" t="s">
        <v>14</v>
      </c>
      <c r="B70" s="19">
        <v>269.08999999999997</v>
      </c>
      <c r="C70" s="19">
        <v>37.935000000000002</v>
      </c>
      <c r="D70" s="19">
        <v>334.65800000000002</v>
      </c>
      <c r="E70" s="19">
        <v>1046.8795041720982</v>
      </c>
      <c r="F70" s="19">
        <v>276.99400000000003</v>
      </c>
      <c r="G70" s="19">
        <v>3215.9160000000002</v>
      </c>
      <c r="H70" s="19">
        <v>2876.950600826618</v>
      </c>
      <c r="I70" s="19">
        <v>640.21799999999996</v>
      </c>
      <c r="J70" s="19">
        <v>1922.5419999999999</v>
      </c>
      <c r="K70" s="19">
        <v>995.42399999999998</v>
      </c>
      <c r="L70" s="19">
        <v>1039.066</v>
      </c>
      <c r="M70" s="19">
        <v>188.084</v>
      </c>
      <c r="N70" s="19">
        <v>158.97</v>
      </c>
      <c r="O70" s="19">
        <v>185.40799999999999</v>
      </c>
      <c r="P70" s="19">
        <v>303.24700000000001</v>
      </c>
      <c r="Q70" s="19">
        <v>961.93899999999996</v>
      </c>
      <c r="R70" s="19">
        <v>71.430000000000007</v>
      </c>
      <c r="S70" s="19">
        <v>1392.067</v>
      </c>
      <c r="T70" s="20">
        <v>15916.818104998714</v>
      </c>
      <c r="U70" s="19">
        <v>508.64600000000002</v>
      </c>
      <c r="V70" s="21">
        <v>16425.464104998715</v>
      </c>
      <c r="AW70" s="28"/>
    </row>
    <row r="71" spans="1:49" s="9" customFormat="1" ht="12.75" customHeight="1">
      <c r="A71" s="22" t="s">
        <v>33</v>
      </c>
      <c r="B71" s="19">
        <v>294.97000000000003</v>
      </c>
      <c r="C71" s="19">
        <v>45.862000000000002</v>
      </c>
      <c r="D71" s="19">
        <v>294.47399999999999</v>
      </c>
      <c r="E71" s="19">
        <v>945.13488349814111</v>
      </c>
      <c r="F71" s="19">
        <v>311.916</v>
      </c>
      <c r="G71" s="19">
        <v>2756.8359999999998</v>
      </c>
      <c r="H71" s="19">
        <v>3086.5724720823878</v>
      </c>
      <c r="I71" s="19">
        <v>581.35599999999999</v>
      </c>
      <c r="J71" s="19">
        <v>1912.616</v>
      </c>
      <c r="K71" s="19">
        <v>1035.5229999999999</v>
      </c>
      <c r="L71" s="19">
        <v>1236.069</v>
      </c>
      <c r="M71" s="19">
        <v>160.886</v>
      </c>
      <c r="N71" s="19">
        <v>178.46100000000001</v>
      </c>
      <c r="O71" s="19">
        <v>186.70400000000001</v>
      </c>
      <c r="P71" s="19">
        <v>256.71899999999999</v>
      </c>
      <c r="Q71" s="19">
        <v>941.94399999999996</v>
      </c>
      <c r="R71" s="19">
        <v>70.569000000000003</v>
      </c>
      <c r="S71" s="19">
        <v>1417.6880000000001</v>
      </c>
      <c r="T71" s="20">
        <v>15714.300355580526</v>
      </c>
      <c r="U71" s="19">
        <v>523.31899999999996</v>
      </c>
      <c r="V71" s="21">
        <v>16237.619355580526</v>
      </c>
      <c r="AW71" s="28"/>
    </row>
    <row r="72" spans="1:49" s="9" customFormat="1" ht="12.75" customHeight="1">
      <c r="A72" s="22" t="s">
        <v>34</v>
      </c>
      <c r="B72" s="19">
        <v>364.37700000000001</v>
      </c>
      <c r="C72" s="19">
        <v>77.025000000000006</v>
      </c>
      <c r="D72" s="19">
        <v>497.447</v>
      </c>
      <c r="E72" s="19">
        <v>820.71585600974788</v>
      </c>
      <c r="F72" s="19">
        <v>319.15199999999999</v>
      </c>
      <c r="G72" s="19">
        <v>2959.5650000000001</v>
      </c>
      <c r="H72" s="19">
        <v>3120.3429738735836</v>
      </c>
      <c r="I72" s="19">
        <v>558.92600000000004</v>
      </c>
      <c r="J72" s="19">
        <v>1978.7739999999999</v>
      </c>
      <c r="K72" s="19">
        <v>1022.165</v>
      </c>
      <c r="L72" s="19">
        <v>1078.4159999999999</v>
      </c>
      <c r="M72" s="19">
        <v>157.149</v>
      </c>
      <c r="N72" s="19">
        <v>189.06200000000001</v>
      </c>
      <c r="O72" s="19">
        <v>208.07900000000001</v>
      </c>
      <c r="P72" s="19">
        <v>275.81099999999998</v>
      </c>
      <c r="Q72" s="19">
        <v>963.69</v>
      </c>
      <c r="R72" s="19">
        <v>73.933000000000007</v>
      </c>
      <c r="S72" s="19">
        <v>1500.671</v>
      </c>
      <c r="T72" s="20">
        <v>16165.300829883327</v>
      </c>
      <c r="U72" s="19">
        <v>525.51900000000001</v>
      </c>
      <c r="V72" s="21">
        <v>16690.819829883327</v>
      </c>
      <c r="AW72" s="28"/>
    </row>
    <row r="73" spans="1:49" s="9" customFormat="1" ht="12.75" customHeight="1">
      <c r="A73" s="18" t="s">
        <v>35</v>
      </c>
      <c r="B73" s="19">
        <v>322.303</v>
      </c>
      <c r="C73" s="19">
        <v>53.334000000000003</v>
      </c>
      <c r="D73" s="19">
        <v>526.23400000000004</v>
      </c>
      <c r="E73" s="19">
        <v>1020.9697563200123</v>
      </c>
      <c r="F73" s="19">
        <v>313.33600000000001</v>
      </c>
      <c r="G73" s="19">
        <v>3082.489</v>
      </c>
      <c r="H73" s="19">
        <v>3203.2134816442326</v>
      </c>
      <c r="I73" s="19">
        <v>664.53599999999994</v>
      </c>
      <c r="J73" s="19">
        <v>2091.1</v>
      </c>
      <c r="K73" s="19">
        <v>1034.1199999999999</v>
      </c>
      <c r="L73" s="19">
        <v>1204.5820000000001</v>
      </c>
      <c r="M73" s="19">
        <v>169.37200000000001</v>
      </c>
      <c r="N73" s="19">
        <v>183.017</v>
      </c>
      <c r="O73" s="19">
        <v>184.85499999999999</v>
      </c>
      <c r="P73" s="19">
        <v>294.733</v>
      </c>
      <c r="Q73" s="19">
        <v>972.89700000000005</v>
      </c>
      <c r="R73" s="19">
        <v>75.108999999999995</v>
      </c>
      <c r="S73" s="19">
        <v>1671.643</v>
      </c>
      <c r="T73" s="20">
        <v>17067.843237964244</v>
      </c>
      <c r="U73" s="19">
        <v>562.65499999999997</v>
      </c>
      <c r="V73" s="21">
        <v>17630.498237964242</v>
      </c>
      <c r="AW73" s="28"/>
    </row>
    <row r="74" spans="1:49" s="9" customFormat="1" ht="12.75" customHeight="1">
      <c r="A74" s="23" t="s">
        <v>86</v>
      </c>
      <c r="B74" s="24">
        <f>SUM(B75:B78)</f>
        <v>1284.431</v>
      </c>
      <c r="C74" s="24">
        <f t="shared" ref="C74" si="241">SUM(C75:C78)</f>
        <v>210.57500000000002</v>
      </c>
      <c r="D74" s="24">
        <f t="shared" ref="D74" si="242">SUM(D75:D78)</f>
        <v>2023.511</v>
      </c>
      <c r="E74" s="24">
        <f t="shared" ref="E74" si="243">SUM(E75:E78)</f>
        <v>3118.098</v>
      </c>
      <c r="F74" s="24">
        <f t="shared" ref="F74" si="244">SUM(F75:F78)</f>
        <v>1176.6100000000001</v>
      </c>
      <c r="G74" s="24">
        <f t="shared" ref="G74" si="245">SUM(G75:G78)</f>
        <v>6036.09</v>
      </c>
      <c r="H74" s="24">
        <f t="shared" ref="H74" si="246">SUM(H75:H78)</f>
        <v>9834.8610000000008</v>
      </c>
      <c r="I74" s="24">
        <f t="shared" ref="I74" si="247">SUM(I75:I78)</f>
        <v>1128.432</v>
      </c>
      <c r="J74" s="24">
        <f t="shared" ref="J74" si="248">SUM(J75:J78)</f>
        <v>7068.7820000000002</v>
      </c>
      <c r="K74" s="24">
        <f t="shared" ref="K74" si="249">SUM(K75:K78)</f>
        <v>3892.3249999999998</v>
      </c>
      <c r="L74" s="24">
        <f t="shared" ref="L74" si="250">SUM(L75:L78)</f>
        <v>3346.6419999999998</v>
      </c>
      <c r="M74" s="24">
        <f t="shared" ref="M74" si="251">SUM(M75:M78)</f>
        <v>528.26300000000003</v>
      </c>
      <c r="N74" s="24">
        <f t="shared" ref="N74" si="252">SUM(N75:N78)</f>
        <v>775.30700000000002</v>
      </c>
      <c r="O74" s="24">
        <f t="shared" ref="O74" si="253">SUM(O75:O78)</f>
        <v>418.00099999999998</v>
      </c>
      <c r="P74" s="24">
        <f t="shared" ref="P74" si="254">SUM(P75:P78)</f>
        <v>558.72699999999998</v>
      </c>
      <c r="Q74" s="24">
        <f t="shared" ref="Q74" si="255">SUM(Q75:Q78)</f>
        <v>4018.2559999999999</v>
      </c>
      <c r="R74" s="24">
        <f t="shared" ref="R74" si="256">SUM(R75:R78)</f>
        <v>260.99200000000002</v>
      </c>
      <c r="S74" s="24">
        <f t="shared" ref="S74" si="257">SUM(S75:S78)</f>
        <v>6540.5010000000002</v>
      </c>
      <c r="T74" s="25">
        <f t="shared" ref="T74" si="258">SUM(T75:T78)</f>
        <v>52220.404000000002</v>
      </c>
      <c r="U74" s="24">
        <f t="shared" ref="U74" si="259">SUM(U75:U78)</f>
        <v>1756.6288871325009</v>
      </c>
      <c r="V74" s="26">
        <f t="shared" ref="V74" si="260">SUM(V75:V78)</f>
        <v>53977.032887132496</v>
      </c>
      <c r="AW74" s="28"/>
    </row>
    <row r="75" spans="1:49" s="9" customFormat="1" ht="12.75" customHeight="1">
      <c r="A75" s="27" t="s">
        <v>14</v>
      </c>
      <c r="B75" s="24">
        <v>267.28800000000001</v>
      </c>
      <c r="C75" s="24">
        <v>43.384</v>
      </c>
      <c r="D75" s="24">
        <v>581.28200000000004</v>
      </c>
      <c r="E75" s="24">
        <v>1013.909</v>
      </c>
      <c r="F75" s="24">
        <v>292.291</v>
      </c>
      <c r="G75" s="24">
        <v>3106.826</v>
      </c>
      <c r="H75" s="24">
        <v>2782.6170000000002</v>
      </c>
      <c r="I75" s="24">
        <v>637.01099999999997</v>
      </c>
      <c r="J75" s="24">
        <v>2005.952</v>
      </c>
      <c r="K75" s="24">
        <v>992.04200000000003</v>
      </c>
      <c r="L75" s="24">
        <v>1034.82</v>
      </c>
      <c r="M75" s="24">
        <v>197.13800000000001</v>
      </c>
      <c r="N75" s="24">
        <v>175.42500000000001</v>
      </c>
      <c r="O75" s="24">
        <v>167.983</v>
      </c>
      <c r="P75" s="24">
        <v>293.07600000000002</v>
      </c>
      <c r="Q75" s="24">
        <v>1003.827</v>
      </c>
      <c r="R75" s="24">
        <v>75.881</v>
      </c>
      <c r="S75" s="24">
        <v>1498.953</v>
      </c>
      <c r="T75" s="25">
        <v>16169.704999999996</v>
      </c>
      <c r="U75" s="24">
        <v>473.72763968135752</v>
      </c>
      <c r="V75" s="26">
        <v>16643.432639681352</v>
      </c>
      <c r="AW75" s="28"/>
    </row>
    <row r="76" spans="1:49" s="9" customFormat="1" ht="12.75" customHeight="1">
      <c r="A76" s="23" t="s">
        <v>33</v>
      </c>
      <c r="B76" s="24">
        <v>299.029</v>
      </c>
      <c r="C76" s="24">
        <v>47.676000000000002</v>
      </c>
      <c r="D76" s="24">
        <v>100.83499999999999</v>
      </c>
      <c r="E76" s="24">
        <v>562.74699999999996</v>
      </c>
      <c r="F76" s="24">
        <v>287.40800000000002</v>
      </c>
      <c r="G76" s="24">
        <v>321.73399999999998</v>
      </c>
      <c r="H76" s="24">
        <v>1469.4069999999999</v>
      </c>
      <c r="I76" s="24">
        <v>132.804</v>
      </c>
      <c r="J76" s="24">
        <v>1463.482</v>
      </c>
      <c r="K76" s="24">
        <v>945.19200000000001</v>
      </c>
      <c r="L76" s="24">
        <v>602.92999999999995</v>
      </c>
      <c r="M76" s="24">
        <v>105.36199999999999</v>
      </c>
      <c r="N76" s="24">
        <v>194.137</v>
      </c>
      <c r="O76" s="24">
        <v>50.451000000000001</v>
      </c>
      <c r="P76" s="24">
        <v>28.93</v>
      </c>
      <c r="Q76" s="24">
        <v>1000.478</v>
      </c>
      <c r="R76" s="24">
        <v>58.188000000000002</v>
      </c>
      <c r="S76" s="24">
        <v>1573.644</v>
      </c>
      <c r="T76" s="25">
        <v>9244.4339999999993</v>
      </c>
      <c r="U76" s="24">
        <v>336.37934168687025</v>
      </c>
      <c r="V76" s="26">
        <v>9580.8133416868695</v>
      </c>
      <c r="AW76" s="28"/>
    </row>
    <row r="77" spans="1:49" s="9" customFormat="1" ht="12.75" customHeight="1">
      <c r="A77" s="23" t="s">
        <v>34</v>
      </c>
      <c r="B77" s="24">
        <v>371.29700000000003</v>
      </c>
      <c r="C77" s="24">
        <v>67.376999999999995</v>
      </c>
      <c r="D77" s="24">
        <v>613.19500000000005</v>
      </c>
      <c r="E77" s="24">
        <v>594.88</v>
      </c>
      <c r="F77" s="24">
        <v>302.50700000000001</v>
      </c>
      <c r="G77" s="24">
        <v>913.26199999999994</v>
      </c>
      <c r="H77" s="24">
        <v>2495.5929999999998</v>
      </c>
      <c r="I77" s="24">
        <v>149.816</v>
      </c>
      <c r="J77" s="24">
        <v>1645.9269999999999</v>
      </c>
      <c r="K77" s="24">
        <v>968.86199999999997</v>
      </c>
      <c r="L77" s="24">
        <v>694.61400000000003</v>
      </c>
      <c r="M77" s="24">
        <v>111.45</v>
      </c>
      <c r="N77" s="24">
        <v>205.40600000000001</v>
      </c>
      <c r="O77" s="24">
        <v>77.09</v>
      </c>
      <c r="P77" s="24">
        <v>82.430999999999997</v>
      </c>
      <c r="Q77" s="24">
        <v>1001.862</v>
      </c>
      <c r="R77" s="24">
        <v>62.600999999999999</v>
      </c>
      <c r="S77" s="24">
        <v>1639.867</v>
      </c>
      <c r="T77" s="25">
        <v>11998.037000000002</v>
      </c>
      <c r="U77" s="24">
        <v>427.4386371552265</v>
      </c>
      <c r="V77" s="26">
        <v>12425.475637155228</v>
      </c>
      <c r="AW77" s="28"/>
    </row>
    <row r="78" spans="1:49" s="9" customFormat="1" ht="12.75" customHeight="1">
      <c r="A78" s="23" t="s">
        <v>35</v>
      </c>
      <c r="B78" s="24">
        <v>346.81700000000001</v>
      </c>
      <c r="C78" s="24">
        <v>52.137999999999998</v>
      </c>
      <c r="D78" s="24">
        <v>728.19899999999996</v>
      </c>
      <c r="E78" s="24">
        <v>946.56200000000001</v>
      </c>
      <c r="F78" s="24">
        <v>294.404</v>
      </c>
      <c r="G78" s="24">
        <v>1694.268</v>
      </c>
      <c r="H78" s="24">
        <v>3087.2440000000001</v>
      </c>
      <c r="I78" s="24">
        <v>208.80099999999999</v>
      </c>
      <c r="J78" s="24">
        <v>1953.421</v>
      </c>
      <c r="K78" s="24">
        <v>986.22900000000004</v>
      </c>
      <c r="L78" s="24">
        <v>1014.278</v>
      </c>
      <c r="M78" s="24">
        <v>114.313</v>
      </c>
      <c r="N78" s="24">
        <v>200.339</v>
      </c>
      <c r="O78" s="24">
        <v>122.477</v>
      </c>
      <c r="P78" s="24">
        <v>154.29</v>
      </c>
      <c r="Q78" s="24">
        <v>1012.0890000000001</v>
      </c>
      <c r="R78" s="24">
        <v>64.322000000000003</v>
      </c>
      <c r="S78" s="24">
        <v>1828.037</v>
      </c>
      <c r="T78" s="25">
        <v>14808.228000000001</v>
      </c>
      <c r="U78" s="24">
        <v>519.08326860904651</v>
      </c>
      <c r="V78" s="26">
        <v>15327.311268609048</v>
      </c>
      <c r="AW78" s="28"/>
    </row>
    <row r="79" spans="1:49" s="9" customFormat="1" ht="12.75" customHeight="1">
      <c r="A79" s="22" t="s">
        <v>87</v>
      </c>
      <c r="B79" s="19">
        <f>SUM(B80:B83)</f>
        <v>1398.3632662106711</v>
      </c>
      <c r="C79" s="19">
        <f t="shared" ref="C79" si="261">SUM(C80:C83)</f>
        <v>254.64508828498506</v>
      </c>
      <c r="D79" s="19">
        <f t="shared" ref="D79" si="262">SUM(D80:D83)</f>
        <v>3688.5251979724603</v>
      </c>
      <c r="E79" s="19">
        <f t="shared" ref="E79" si="263">SUM(E80:E83)</f>
        <v>3440.6291558784742</v>
      </c>
      <c r="F79" s="19">
        <f t="shared" ref="F79" si="264">SUM(F80:F83)</f>
        <v>1286.3775099860404</v>
      </c>
      <c r="G79" s="19">
        <f t="shared" ref="G79" si="265">SUM(G80:G83)</f>
        <v>8420.1489019177352</v>
      </c>
      <c r="H79" s="19">
        <f t="shared" ref="H79" si="266">SUM(H80:H83)</f>
        <v>11554.202443999999</v>
      </c>
      <c r="I79" s="19">
        <f t="shared" ref="I79" si="267">SUM(I80:I83)</f>
        <v>1151.944659</v>
      </c>
      <c r="J79" s="19">
        <f t="shared" ref="J79" si="268">SUM(J80:J83)</f>
        <v>8004.6693822566122</v>
      </c>
      <c r="K79" s="19">
        <f t="shared" ref="K79" si="269">SUM(K80:K83)</f>
        <v>4109.8940000000002</v>
      </c>
      <c r="L79" s="19">
        <f t="shared" ref="L79" si="270">SUM(L80:L83)</f>
        <v>3789.1289900000002</v>
      </c>
      <c r="M79" s="19">
        <f t="shared" ref="M79" si="271">SUM(M80:M83)</f>
        <v>513.78852000000006</v>
      </c>
      <c r="N79" s="19">
        <f t="shared" ref="N79" si="272">SUM(N80:N83)</f>
        <v>803.21899999999994</v>
      </c>
      <c r="O79" s="19">
        <f t="shared" ref="O79" si="273">SUM(O80:O83)</f>
        <v>640.379863</v>
      </c>
      <c r="P79" s="19">
        <f t="shared" ref="P79" si="274">SUM(P80:P83)</f>
        <v>771.56480926130109</v>
      </c>
      <c r="Q79" s="19">
        <f t="shared" ref="Q79" si="275">SUM(Q80:Q83)</f>
        <v>4145.1793454293747</v>
      </c>
      <c r="R79" s="19">
        <f t="shared" ref="R79" si="276">SUM(R80:R83)</f>
        <v>242.18058371153251</v>
      </c>
      <c r="S79" s="19">
        <f t="shared" ref="S79" si="277">SUM(S80:S83)</f>
        <v>7028.2759620833667</v>
      </c>
      <c r="T79" s="20">
        <f t="shared" ref="T79" si="278">SUM(T80:T83)</f>
        <v>61243.116678992556</v>
      </c>
      <c r="U79" s="19">
        <f t="shared" ref="U79" si="279">SUM(U80:U83)</f>
        <v>2361.9491016101683</v>
      </c>
      <c r="V79" s="21">
        <f t="shared" ref="V79" si="280">SUM(V80:V83)</f>
        <v>63605.065780602723</v>
      </c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W79" s="28"/>
    </row>
    <row r="80" spans="1:49" s="9" customFormat="1" ht="12.75" customHeight="1">
      <c r="A80" s="18" t="s">
        <v>14</v>
      </c>
      <c r="B80" s="19">
        <v>274.84800000000001</v>
      </c>
      <c r="C80" s="19">
        <v>44.290999999999997</v>
      </c>
      <c r="D80" s="19">
        <v>855.62</v>
      </c>
      <c r="E80" s="19">
        <v>956.66</v>
      </c>
      <c r="F80" s="19">
        <v>275.52199999999999</v>
      </c>
      <c r="G80" s="19">
        <v>2142.94</v>
      </c>
      <c r="H80" s="19">
        <v>2764.3980000000001</v>
      </c>
      <c r="I80" s="19">
        <v>304.92200000000003</v>
      </c>
      <c r="J80" s="19">
        <v>1821.114</v>
      </c>
      <c r="K80" s="19">
        <v>930.55899999999997</v>
      </c>
      <c r="L80" s="19">
        <v>868.51900000000001</v>
      </c>
      <c r="M80" s="19">
        <v>172.88800000000001</v>
      </c>
      <c r="N80" s="19">
        <v>185.45599999999999</v>
      </c>
      <c r="O80" s="19">
        <v>107.94199999999999</v>
      </c>
      <c r="P80" s="19">
        <v>197.352</v>
      </c>
      <c r="Q80" s="19">
        <v>1032.723</v>
      </c>
      <c r="R80" s="19">
        <v>62.076999999999998</v>
      </c>
      <c r="S80" s="19">
        <v>1690.413</v>
      </c>
      <c r="T80" s="20">
        <v>14688.243999999999</v>
      </c>
      <c r="U80" s="19">
        <v>305.83</v>
      </c>
      <c r="V80" s="21">
        <v>14994.073999999999</v>
      </c>
      <c r="AW80" s="28"/>
    </row>
    <row r="81" spans="1:87" s="9" customFormat="1" ht="12.75" customHeight="1">
      <c r="A81" s="22" t="s">
        <v>33</v>
      </c>
      <c r="B81" s="19">
        <v>332.94799999999998</v>
      </c>
      <c r="C81" s="19">
        <v>48.073999999999998</v>
      </c>
      <c r="D81" s="19">
        <v>747.62800000000004</v>
      </c>
      <c r="E81" s="19">
        <v>762.44299999999998</v>
      </c>
      <c r="F81" s="19">
        <v>321.13900000000001</v>
      </c>
      <c r="G81" s="19">
        <v>1872.375</v>
      </c>
      <c r="H81" s="19">
        <v>1623.2080000000001</v>
      </c>
      <c r="I81" s="19">
        <v>245.988</v>
      </c>
      <c r="J81" s="19">
        <v>1917.01</v>
      </c>
      <c r="K81" s="19">
        <v>1043.693</v>
      </c>
      <c r="L81" s="19">
        <v>738.66200000000003</v>
      </c>
      <c r="M81" s="19">
        <v>105.664</v>
      </c>
      <c r="N81" s="19">
        <v>211.059</v>
      </c>
      <c r="O81" s="19">
        <v>148.16800000000001</v>
      </c>
      <c r="P81" s="19">
        <v>172.435</v>
      </c>
      <c r="Q81" s="19">
        <v>1032.2529999999999</v>
      </c>
      <c r="R81" s="19">
        <v>50.436999999999998</v>
      </c>
      <c r="S81" s="19">
        <v>1665.7950000000001</v>
      </c>
      <c r="T81" s="20">
        <v>13038.979000000001</v>
      </c>
      <c r="U81" s="19">
        <v>844.58</v>
      </c>
      <c r="V81" s="21">
        <v>13883.559000000001</v>
      </c>
      <c r="AW81" s="28"/>
    </row>
    <row r="82" spans="1:87" s="9" customFormat="1" ht="12.75" customHeight="1">
      <c r="A82" s="22" t="s">
        <v>34</v>
      </c>
      <c r="B82" s="19">
        <v>424.41</v>
      </c>
      <c r="C82" s="19">
        <v>65.840999999999994</v>
      </c>
      <c r="D82" s="19">
        <v>1001.654</v>
      </c>
      <c r="E82" s="19">
        <v>670.26499999999999</v>
      </c>
      <c r="F82" s="19">
        <v>342.17200000000003</v>
      </c>
      <c r="G82" s="19">
        <v>1958.6020000000001</v>
      </c>
      <c r="H82" s="19">
        <v>3250.0920000000001</v>
      </c>
      <c r="I82" s="19">
        <v>296.39400000000001</v>
      </c>
      <c r="J82" s="19">
        <v>1972.501</v>
      </c>
      <c r="K82" s="19">
        <v>1043.549</v>
      </c>
      <c r="L82" s="19">
        <v>959.74300000000005</v>
      </c>
      <c r="M82" s="19">
        <v>116.351</v>
      </c>
      <c r="N82" s="19">
        <v>221.09100000000001</v>
      </c>
      <c r="O82" s="19">
        <v>208.67500000000001</v>
      </c>
      <c r="P82" s="19">
        <v>178.98</v>
      </c>
      <c r="Q82" s="19">
        <v>1027.229</v>
      </c>
      <c r="R82" s="19">
        <v>63.906999999999996</v>
      </c>
      <c r="S82" s="19">
        <v>1723.1369999999999</v>
      </c>
      <c r="T82" s="20">
        <v>15524.592999999999</v>
      </c>
      <c r="U82" s="19">
        <v>643.30399999999997</v>
      </c>
      <c r="V82" s="21">
        <v>16167.896999999999</v>
      </c>
      <c r="AW82" s="28"/>
    </row>
    <row r="83" spans="1:87" s="9" customFormat="1" ht="12.75" customHeight="1">
      <c r="A83" s="18" t="s">
        <v>35</v>
      </c>
      <c r="B83" s="19">
        <v>366.15726621067103</v>
      </c>
      <c r="C83" s="19">
        <v>96.439088284985075</v>
      </c>
      <c r="D83" s="19">
        <v>1083.6231979724603</v>
      </c>
      <c r="E83" s="19">
        <v>1051.2611558784745</v>
      </c>
      <c r="F83" s="19">
        <v>347.54450998604028</v>
      </c>
      <c r="G83" s="19">
        <v>2446.2319019177344</v>
      </c>
      <c r="H83" s="19">
        <v>3916.5044439999992</v>
      </c>
      <c r="I83" s="19">
        <v>304.64065899999997</v>
      </c>
      <c r="J83" s="19">
        <v>2294.0443822566117</v>
      </c>
      <c r="K83" s="19">
        <v>1092.0930000000001</v>
      </c>
      <c r="L83" s="19">
        <v>1222.20499</v>
      </c>
      <c r="M83" s="19">
        <v>118.88552</v>
      </c>
      <c r="N83" s="19">
        <v>185.61299999999997</v>
      </c>
      <c r="O83" s="19">
        <v>175.594863</v>
      </c>
      <c r="P83" s="19">
        <v>222.79780926130101</v>
      </c>
      <c r="Q83" s="19">
        <v>1052.9743454293744</v>
      </c>
      <c r="R83" s="19">
        <v>65.7595837115325</v>
      </c>
      <c r="S83" s="19">
        <v>1948.9309620833665</v>
      </c>
      <c r="T83" s="20">
        <v>17991.300678992557</v>
      </c>
      <c r="U83" s="19">
        <v>568.23510161016839</v>
      </c>
      <c r="V83" s="21">
        <v>18559.535780602724</v>
      </c>
      <c r="AW83" s="28"/>
    </row>
    <row r="84" spans="1:87" s="9" customFormat="1" ht="12.75" customHeight="1">
      <c r="A84" s="23" t="s">
        <v>88</v>
      </c>
      <c r="B84" s="24">
        <f>SUM(B85:B87)</f>
        <v>1097.7380242281479</v>
      </c>
      <c r="C84" s="24">
        <f t="shared" ref="C84:V84" si="281">SUM(C85:C87)</f>
        <v>234.89190514811347</v>
      </c>
      <c r="D84" s="24">
        <f t="shared" si="281"/>
        <v>2789.4894085922897</v>
      </c>
      <c r="E84" s="24">
        <f t="shared" si="281"/>
        <v>2611.2031590517181</v>
      </c>
      <c r="F84" s="24">
        <f t="shared" si="281"/>
        <v>1004.081195470088</v>
      </c>
      <c r="G84" s="24">
        <f t="shared" si="281"/>
        <v>7006.2180058283247</v>
      </c>
      <c r="H84" s="24">
        <f t="shared" si="281"/>
        <v>9595.7597043962633</v>
      </c>
      <c r="I84" s="24">
        <f t="shared" si="281"/>
        <v>1214.6837865084619</v>
      </c>
      <c r="J84" s="24">
        <f t="shared" si="281"/>
        <v>6721.6750408157441</v>
      </c>
      <c r="K84" s="24">
        <f t="shared" si="281"/>
        <v>3193.7933561032455</v>
      </c>
      <c r="L84" s="24">
        <f t="shared" si="281"/>
        <v>2887.4225072720169</v>
      </c>
      <c r="M84" s="24">
        <f t="shared" si="281"/>
        <v>397.1608359526731</v>
      </c>
      <c r="N84" s="24">
        <f t="shared" si="281"/>
        <v>652.53139389289345</v>
      </c>
      <c r="O84" s="24">
        <f t="shared" si="281"/>
        <v>614.01465811232197</v>
      </c>
      <c r="P84" s="24">
        <f t="shared" si="281"/>
        <v>644.17735235256941</v>
      </c>
      <c r="Q84" s="24">
        <f t="shared" si="281"/>
        <v>3196.0148934944873</v>
      </c>
      <c r="R84" s="24">
        <f t="shared" si="281"/>
        <v>185.61971004390978</v>
      </c>
      <c r="S84" s="24">
        <f t="shared" si="281"/>
        <v>5231.6094610571045</v>
      </c>
      <c r="T84" s="25">
        <f t="shared" si="281"/>
        <v>49278.084398320374</v>
      </c>
      <c r="U84" s="24">
        <f t="shared" si="281"/>
        <v>2063.1512164658334</v>
      </c>
      <c r="V84" s="26">
        <f t="shared" si="281"/>
        <v>51341.235614786201</v>
      </c>
      <c r="AW84" s="28"/>
    </row>
    <row r="85" spans="1:87" s="9" customFormat="1" ht="12.75" customHeight="1">
      <c r="A85" s="27" t="s">
        <v>14</v>
      </c>
      <c r="B85" s="24">
        <v>295.22299661885046</v>
      </c>
      <c r="C85" s="24">
        <v>60.927879949625826</v>
      </c>
      <c r="D85" s="24">
        <v>956.65899999999999</v>
      </c>
      <c r="E85" s="24">
        <v>1057.1798175424062</v>
      </c>
      <c r="F85" s="24">
        <v>286.69900000000001</v>
      </c>
      <c r="G85" s="24">
        <v>2540.5101309276656</v>
      </c>
      <c r="H85" s="24">
        <v>3666.124000000003</v>
      </c>
      <c r="I85" s="24">
        <v>508.77499999999998</v>
      </c>
      <c r="J85" s="24">
        <v>2149.4683083415916</v>
      </c>
      <c r="K85" s="24">
        <v>980.26800000000048</v>
      </c>
      <c r="L85" s="24">
        <v>996.17738016361488</v>
      </c>
      <c r="M85" s="24">
        <v>170.40909985283659</v>
      </c>
      <c r="N85" s="24">
        <v>194.36851575463569</v>
      </c>
      <c r="O85" s="24">
        <v>201.25747436741236</v>
      </c>
      <c r="P85" s="24">
        <v>234.33999999999995</v>
      </c>
      <c r="Q85" s="24">
        <v>1068.0990787286587</v>
      </c>
      <c r="R85" s="24">
        <v>63.960546157688647</v>
      </c>
      <c r="S85" s="24">
        <v>1734.8078402743918</v>
      </c>
      <c r="T85" s="25">
        <v>17165.25406867938</v>
      </c>
      <c r="U85" s="24">
        <v>458.49355261687464</v>
      </c>
      <c r="V85" s="26">
        <v>17623.747621296254</v>
      </c>
      <c r="AW85" s="28"/>
    </row>
    <row r="86" spans="1:87" s="9" customFormat="1" ht="12.75" customHeight="1">
      <c r="A86" s="23" t="s">
        <v>33</v>
      </c>
      <c r="B86" s="24">
        <v>358.13181599999962</v>
      </c>
      <c r="C86" s="24">
        <v>79.218008603888407</v>
      </c>
      <c r="D86" s="24">
        <v>795.29300000000023</v>
      </c>
      <c r="E86" s="24">
        <v>833.25942676985414</v>
      </c>
      <c r="F86" s="24">
        <v>341.76799999999997</v>
      </c>
      <c r="G86" s="24">
        <v>2168.7220000000002</v>
      </c>
      <c r="H86" s="24">
        <v>2010.4629999999995</v>
      </c>
      <c r="I86" s="24">
        <v>329.95409277579603</v>
      </c>
      <c r="J86" s="24">
        <v>2326.1495021967585</v>
      </c>
      <c r="K86" s="24">
        <v>1108.3489999999999</v>
      </c>
      <c r="L86" s="24">
        <v>858.7150123096053</v>
      </c>
      <c r="M86" s="24">
        <v>108.23080774846699</v>
      </c>
      <c r="N86" s="24">
        <v>224.34146055376115</v>
      </c>
      <c r="O86" s="24">
        <v>174.0088434201387</v>
      </c>
      <c r="P86" s="24">
        <v>200.19800000000001</v>
      </c>
      <c r="Q86" s="24">
        <v>1067.7295365775801</v>
      </c>
      <c r="R86" s="24">
        <v>54.235054241120103</v>
      </c>
      <c r="S86" s="24">
        <v>1710.4228499400404</v>
      </c>
      <c r="T86" s="25">
        <v>14749.189411137011</v>
      </c>
      <c r="U86" s="24">
        <v>911.61698051285896</v>
      </c>
      <c r="V86" s="26">
        <v>15660.80639164987</v>
      </c>
      <c r="AW86" s="28"/>
    </row>
    <row r="87" spans="1:87" s="9" customFormat="1" ht="12.75" customHeight="1">
      <c r="A87" s="23" t="s">
        <v>34</v>
      </c>
      <c r="B87" s="24">
        <v>444.38321160929797</v>
      </c>
      <c r="C87" s="24">
        <v>94.74601659459924</v>
      </c>
      <c r="D87" s="24">
        <v>1037.5374085922892</v>
      </c>
      <c r="E87" s="24">
        <v>720.76391473945785</v>
      </c>
      <c r="F87" s="24">
        <v>375.61419547008796</v>
      </c>
      <c r="G87" s="24">
        <v>2296.9858749006589</v>
      </c>
      <c r="H87" s="24">
        <v>3919.1727043962605</v>
      </c>
      <c r="I87" s="24">
        <v>375.95469373266587</v>
      </c>
      <c r="J87" s="24">
        <v>2246.0572302773949</v>
      </c>
      <c r="K87" s="24">
        <v>1105.1763561032453</v>
      </c>
      <c r="L87" s="24">
        <v>1032.5301147987966</v>
      </c>
      <c r="M87" s="24">
        <v>118.52092835136958</v>
      </c>
      <c r="N87" s="24">
        <v>233.82141758449657</v>
      </c>
      <c r="O87" s="24">
        <v>238.74834032477094</v>
      </c>
      <c r="P87" s="24">
        <v>209.6393523525694</v>
      </c>
      <c r="Q87" s="24">
        <v>1060.186278188248</v>
      </c>
      <c r="R87" s="24">
        <v>67.424109645101041</v>
      </c>
      <c r="S87" s="24">
        <v>1786.3787708426726</v>
      </c>
      <c r="T87" s="25">
        <v>17363.640918503981</v>
      </c>
      <c r="U87" s="24">
        <v>693.04068333609985</v>
      </c>
      <c r="V87" s="26">
        <v>18056.681601840082</v>
      </c>
      <c r="AW87" s="28"/>
    </row>
    <row r="89" spans="1:87">
      <c r="A89" s="1" t="s">
        <v>68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AV89" s="28"/>
      <c r="AW89" s="9"/>
      <c r="CI89" s="28"/>
    </row>
    <row r="90" spans="1:87">
      <c r="A90" s="61" t="s">
        <v>69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AV90" s="28"/>
      <c r="AW90" s="9"/>
      <c r="CI90" s="28"/>
    </row>
    <row r="91" spans="1:87">
      <c r="A91" s="61" t="s">
        <v>70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AV91" s="28"/>
      <c r="AW91" s="9"/>
      <c r="CI91" s="28"/>
    </row>
    <row r="92" spans="1:87">
      <c r="A92" s="62" t="s">
        <v>56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AV92" s="28"/>
      <c r="AW92" s="9"/>
      <c r="CI92" s="28"/>
    </row>
    <row r="93" spans="1:87">
      <c r="A93" s="63" t="s">
        <v>57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AV93" s="28"/>
      <c r="AW93" s="9"/>
      <c r="CI93" s="28"/>
    </row>
  </sheetData>
  <mergeCells count="4">
    <mergeCell ref="A7:A8"/>
    <mergeCell ref="T7:T8"/>
    <mergeCell ref="U7:U8"/>
    <mergeCell ref="V7:V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88"/>
  <sheetViews>
    <sheetView tabSelected="1" zoomScaleNormal="100" workbookViewId="0"/>
  </sheetViews>
  <sheetFormatPr baseColWidth="10" defaultColWidth="21.85546875" defaultRowHeight="12.75"/>
  <cols>
    <col min="1" max="1" width="12.7109375" style="28" customWidth="1"/>
    <col min="2" max="22" width="20.7109375" style="28" customWidth="1"/>
    <col min="23" max="47" width="21.85546875" style="9"/>
    <col min="48" max="48" width="21.85546875" style="28"/>
    <col min="49" max="86" width="21.85546875" style="9"/>
    <col min="87" max="16384" width="21.85546875" style="28"/>
  </cols>
  <sheetData>
    <row r="1" spans="1:43" s="3" customFormat="1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43" s="3" customFormat="1">
      <c r="A2" s="2" t="s">
        <v>76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43" s="3" customFormat="1">
      <c r="A3" s="5" t="s">
        <v>72</v>
      </c>
      <c r="B3" s="4"/>
      <c r="C3" s="4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43" s="8" customFormat="1">
      <c r="A4" s="5" t="s">
        <v>71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43" s="8" customFormat="1">
      <c r="A5" s="5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43" s="9" customFormat="1" ht="13.5" thickBot="1"/>
    <row r="7" spans="1:43" s="11" customFormat="1" ht="19.5" customHeight="1" thickTop="1">
      <c r="A7" s="68" t="s">
        <v>2</v>
      </c>
      <c r="B7" s="59" t="s">
        <v>6</v>
      </c>
      <c r="C7" s="59" t="s">
        <v>7</v>
      </c>
      <c r="D7" s="59" t="s">
        <v>8</v>
      </c>
      <c r="E7" s="59" t="s">
        <v>9</v>
      </c>
      <c r="F7" s="59" t="s">
        <v>10</v>
      </c>
      <c r="G7" s="59" t="s">
        <v>11</v>
      </c>
      <c r="H7" s="59" t="s">
        <v>12</v>
      </c>
      <c r="I7" s="59" t="s">
        <v>13</v>
      </c>
      <c r="J7" s="59" t="s">
        <v>14</v>
      </c>
      <c r="K7" s="59" t="s">
        <v>15</v>
      </c>
      <c r="L7" s="59" t="s">
        <v>16</v>
      </c>
      <c r="M7" s="59" t="s">
        <v>17</v>
      </c>
      <c r="N7" s="59" t="s">
        <v>18</v>
      </c>
      <c r="O7" s="59" t="s">
        <v>19</v>
      </c>
      <c r="P7" s="59" t="s">
        <v>25</v>
      </c>
      <c r="Q7" s="59" t="s">
        <v>26</v>
      </c>
      <c r="R7" s="59" t="s">
        <v>27</v>
      </c>
      <c r="S7" s="59"/>
      <c r="T7" s="64" t="s">
        <v>64</v>
      </c>
      <c r="U7" s="64" t="s">
        <v>65</v>
      </c>
      <c r="V7" s="66" t="s">
        <v>66</v>
      </c>
    </row>
    <row r="8" spans="1:43" s="11" customFormat="1" ht="109.5" customHeight="1" thickBot="1">
      <c r="A8" s="69"/>
      <c r="B8" s="60" t="s">
        <v>58</v>
      </c>
      <c r="C8" s="60" t="s">
        <v>3</v>
      </c>
      <c r="D8" s="60" t="s">
        <v>4</v>
      </c>
      <c r="E8" s="60" t="s">
        <v>5</v>
      </c>
      <c r="F8" s="60" t="s">
        <v>20</v>
      </c>
      <c r="G8" s="60" t="s">
        <v>21</v>
      </c>
      <c r="H8" s="60" t="s">
        <v>59</v>
      </c>
      <c r="I8" s="60" t="s">
        <v>22</v>
      </c>
      <c r="J8" s="60" t="s">
        <v>60</v>
      </c>
      <c r="K8" s="60" t="s">
        <v>23</v>
      </c>
      <c r="L8" s="60" t="s">
        <v>61</v>
      </c>
      <c r="M8" s="60" t="s">
        <v>62</v>
      </c>
      <c r="N8" s="60" t="s">
        <v>24</v>
      </c>
      <c r="O8" s="60" t="s">
        <v>63</v>
      </c>
      <c r="P8" s="60" t="s">
        <v>21</v>
      </c>
      <c r="Q8" s="60" t="s">
        <v>67</v>
      </c>
      <c r="R8" s="60" t="s">
        <v>28</v>
      </c>
      <c r="S8" s="60" t="s">
        <v>29</v>
      </c>
      <c r="T8" s="65"/>
      <c r="U8" s="65"/>
      <c r="V8" s="67"/>
    </row>
    <row r="9" spans="1:43" s="8" customFormat="1" ht="12.75" customHeight="1" thickTop="1">
      <c r="A9" s="13" t="s">
        <v>36</v>
      </c>
      <c r="B9" s="14">
        <f>+'PIBTRIM CORRIENTE 07-22'!B14/'PIBTRIM CORRIENTE 07-22'!B9*100-100</f>
        <v>8.949619343286642</v>
      </c>
      <c r="C9" s="14">
        <f>+'PIBTRIM CORRIENTE 07-22'!C14/'PIBTRIM CORRIENTE 07-22'!C9*100-100</f>
        <v>11.351733733545942</v>
      </c>
      <c r="D9" s="14">
        <f>+'PIBTRIM CORRIENTE 07-22'!D14/'PIBTRIM CORRIENTE 07-22'!D9*100-100</f>
        <v>33.782901448683901</v>
      </c>
      <c r="E9" s="14">
        <f>+'PIBTRIM CORRIENTE 07-22'!E14/'PIBTRIM CORRIENTE 07-22'!E9*100-100</f>
        <v>16.745662760165516</v>
      </c>
      <c r="F9" s="14">
        <f>+'PIBTRIM CORRIENTE 07-22'!F14/'PIBTRIM CORRIENTE 07-22'!F9*100-100</f>
        <v>29.808280644503384</v>
      </c>
      <c r="G9" s="14">
        <f>+'PIBTRIM CORRIENTE 07-22'!G14/'PIBTRIM CORRIENTE 07-22'!G9*100-100</f>
        <v>50.685744349484509</v>
      </c>
      <c r="H9" s="14">
        <f>+'PIBTRIM CORRIENTE 07-22'!H14/'PIBTRIM CORRIENTE 07-22'!H9*100-100</f>
        <v>25.686677557641246</v>
      </c>
      <c r="I9" s="14">
        <f>+'PIBTRIM CORRIENTE 07-22'!I14/'PIBTRIM CORRIENTE 07-22'!I9*100-100</f>
        <v>22.154260459904918</v>
      </c>
      <c r="J9" s="14">
        <f>+'PIBTRIM CORRIENTE 07-22'!J14/'PIBTRIM CORRIENTE 07-22'!J9*100-100</f>
        <v>13.637986980291728</v>
      </c>
      <c r="K9" s="14">
        <f>+'PIBTRIM CORRIENTE 07-22'!K14/'PIBTRIM CORRIENTE 07-22'!K9*100-100</f>
        <v>16.420019747031731</v>
      </c>
      <c r="L9" s="14">
        <f>+'PIBTRIM CORRIENTE 07-22'!L14/'PIBTRIM CORRIENTE 07-22'!L9*100-100</f>
        <v>18.622230280685102</v>
      </c>
      <c r="M9" s="14">
        <f>+'PIBTRIM CORRIENTE 07-22'!M14/'PIBTRIM CORRIENTE 07-22'!M9*100-100</f>
        <v>7.8128256959895737</v>
      </c>
      <c r="N9" s="14">
        <f>+'PIBTRIM CORRIENTE 07-22'!N14/'PIBTRIM CORRIENTE 07-22'!N9*100-100</f>
        <v>2.2579557519584341</v>
      </c>
      <c r="O9" s="14">
        <f>+'PIBTRIM CORRIENTE 07-22'!O14/'PIBTRIM CORRIENTE 07-22'!O9*100-100</f>
        <v>-4.3640680096359574E-2</v>
      </c>
      <c r="P9" s="14">
        <f>+'PIBTRIM CORRIENTE 07-22'!P14/'PIBTRIM CORRIENTE 07-22'!P9*100-100</f>
        <v>29.090829814005048</v>
      </c>
      <c r="Q9" s="14">
        <f>+'PIBTRIM CORRIENTE 07-22'!Q14/'PIBTRIM CORRIENTE 07-22'!Q9*100-100</f>
        <v>5.0932381953992376</v>
      </c>
      <c r="R9" s="14">
        <f>+'PIBTRIM CORRIENTE 07-22'!R14/'PIBTRIM CORRIENTE 07-22'!R9*100-100</f>
        <v>2.4866522465295731</v>
      </c>
      <c r="S9" s="14">
        <f>+'PIBTRIM CORRIENTE 07-22'!S14/'PIBTRIM CORRIENTE 07-22'!S9*100-100</f>
        <v>9.6877976856996071</v>
      </c>
      <c r="T9" s="16">
        <f>+'PIBTRIM CORRIENTE 07-22'!T14/'PIBTRIM CORRIENTE 07-22'!T9*100-100</f>
        <v>18.21955763762287</v>
      </c>
      <c r="U9" s="14">
        <f>+'PIBTRIM CORRIENTE 07-22'!U14/'PIBTRIM CORRIENTE 07-22'!U9*100-100</f>
        <v>15.836071591386755</v>
      </c>
      <c r="V9" s="16">
        <f>+'PIBTRIM CORRIENTE 07-22'!V14/'PIBTRIM CORRIENTE 07-22'!V9*100-100</f>
        <v>18.125037947297386</v>
      </c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</row>
    <row r="10" spans="1:43" s="8" customFormat="1" ht="12.75" customHeight="1">
      <c r="A10" s="18" t="s">
        <v>14</v>
      </c>
      <c r="B10" s="19">
        <f>+'PIBTRIM CORRIENTE 07-22'!B15/'PIBTRIM CORRIENTE 07-22'!B10*100-100</f>
        <v>-1.7972553542264933</v>
      </c>
      <c r="C10" s="19">
        <f>+'PIBTRIM CORRIENTE 07-22'!C15/'PIBTRIM CORRIENTE 07-22'!C10*100-100</f>
        <v>15.51474815756923</v>
      </c>
      <c r="D10" s="19">
        <f>+'PIBTRIM CORRIENTE 07-22'!D15/'PIBTRIM CORRIENTE 07-22'!D10*100-100</f>
        <v>33.297055444706416</v>
      </c>
      <c r="E10" s="19">
        <f>+'PIBTRIM CORRIENTE 07-22'!E15/'PIBTRIM CORRIENTE 07-22'!E10*100-100</f>
        <v>9.8031454435530918</v>
      </c>
      <c r="F10" s="19">
        <f>+'PIBTRIM CORRIENTE 07-22'!F15/'PIBTRIM CORRIENTE 07-22'!F10*100-100</f>
        <v>16.694461681663043</v>
      </c>
      <c r="G10" s="19">
        <f>+'PIBTRIM CORRIENTE 07-22'!G15/'PIBTRIM CORRIENTE 07-22'!G10*100-100</f>
        <v>50.094959273784383</v>
      </c>
      <c r="H10" s="19">
        <f>+'PIBTRIM CORRIENTE 07-22'!H15/'PIBTRIM CORRIENTE 07-22'!H10*100-100</f>
        <v>22.464306356604396</v>
      </c>
      <c r="I10" s="19">
        <f>+'PIBTRIM CORRIENTE 07-22'!I15/'PIBTRIM CORRIENTE 07-22'!I10*100-100</f>
        <v>23.585193164985768</v>
      </c>
      <c r="J10" s="19">
        <f>+'PIBTRIM CORRIENTE 07-22'!J15/'PIBTRIM CORRIENTE 07-22'!J10*100-100</f>
        <v>9.7766844026925526</v>
      </c>
      <c r="K10" s="19">
        <f>+'PIBTRIM CORRIENTE 07-22'!K15/'PIBTRIM CORRIENTE 07-22'!K10*100-100</f>
        <v>20.618113731560726</v>
      </c>
      <c r="L10" s="19">
        <f>+'PIBTRIM CORRIENTE 07-22'!L15/'PIBTRIM CORRIENTE 07-22'!L10*100-100</f>
        <v>24.255656047067504</v>
      </c>
      <c r="M10" s="19">
        <f>+'PIBTRIM CORRIENTE 07-22'!M15/'PIBTRIM CORRIENTE 07-22'!M10*100-100</f>
        <v>7.1324513741239457</v>
      </c>
      <c r="N10" s="19">
        <f>+'PIBTRIM CORRIENTE 07-22'!N15/'PIBTRIM CORRIENTE 07-22'!N10*100-100</f>
        <v>5.2415477371594363</v>
      </c>
      <c r="O10" s="19">
        <f>+'PIBTRIM CORRIENTE 07-22'!O15/'PIBTRIM CORRIENTE 07-22'!O10*100-100</f>
        <v>1.8561233073729539</v>
      </c>
      <c r="P10" s="19">
        <f>+'PIBTRIM CORRIENTE 07-22'!P15/'PIBTRIM CORRIENTE 07-22'!P10*100-100</f>
        <v>29.958956560063939</v>
      </c>
      <c r="Q10" s="19">
        <f>+'PIBTRIM CORRIENTE 07-22'!Q15/'PIBTRIM CORRIENTE 07-22'!Q10*100-100</f>
        <v>8.491280313792231</v>
      </c>
      <c r="R10" s="19">
        <f>+'PIBTRIM CORRIENTE 07-22'!R15/'PIBTRIM CORRIENTE 07-22'!R10*100-100</f>
        <v>3.4623263270395341</v>
      </c>
      <c r="S10" s="19">
        <f>+'PIBTRIM CORRIENTE 07-22'!S15/'PIBTRIM CORRIENTE 07-22'!S10*100-100</f>
        <v>9.4188762254790959</v>
      </c>
      <c r="T10" s="21">
        <f>+'PIBTRIM CORRIENTE 07-22'!T15/'PIBTRIM CORRIENTE 07-22'!T10*100-100</f>
        <v>16.116706288810477</v>
      </c>
      <c r="U10" s="19">
        <f>+'PIBTRIM CORRIENTE 07-22'!U15/'PIBTRIM CORRIENTE 07-22'!U10*100-100</f>
        <v>24.72645327351573</v>
      </c>
      <c r="V10" s="21">
        <f>+'PIBTRIM CORRIENTE 07-22'!V15/'PIBTRIM CORRIENTE 07-22'!V10*100-100</f>
        <v>16.451686789169301</v>
      </c>
    </row>
    <row r="11" spans="1:43" s="8" customFormat="1" ht="12.75" customHeight="1">
      <c r="A11" s="22" t="s">
        <v>33</v>
      </c>
      <c r="B11" s="19">
        <f>+'PIBTRIM CORRIENTE 07-22'!B16/'PIBTRIM CORRIENTE 07-22'!B11*100-100</f>
        <v>21.644102968062057</v>
      </c>
      <c r="C11" s="19">
        <f>+'PIBTRIM CORRIENTE 07-22'!C16/'PIBTRIM CORRIENTE 07-22'!C11*100-100</f>
        <v>22.474826805112343</v>
      </c>
      <c r="D11" s="19">
        <f>+'PIBTRIM CORRIENTE 07-22'!D16/'PIBTRIM CORRIENTE 07-22'!D11*100-100</f>
        <v>40.97866352697929</v>
      </c>
      <c r="E11" s="19">
        <f>+'PIBTRIM CORRIENTE 07-22'!E16/'PIBTRIM CORRIENTE 07-22'!E11*100-100</f>
        <v>9.9815788510570798</v>
      </c>
      <c r="F11" s="19">
        <f>+'PIBTRIM CORRIENTE 07-22'!F16/'PIBTRIM CORRIENTE 07-22'!F11*100-100</f>
        <v>43.994186005883876</v>
      </c>
      <c r="G11" s="19">
        <f>+'PIBTRIM CORRIENTE 07-22'!G16/'PIBTRIM CORRIENTE 07-22'!G11*100-100</f>
        <v>62.211113829198297</v>
      </c>
      <c r="H11" s="19">
        <f>+'PIBTRIM CORRIENTE 07-22'!H16/'PIBTRIM CORRIENTE 07-22'!H11*100-100</f>
        <v>28.707827148420733</v>
      </c>
      <c r="I11" s="19">
        <f>+'PIBTRIM CORRIENTE 07-22'!I16/'PIBTRIM CORRIENTE 07-22'!I11*100-100</f>
        <v>19.487395077738668</v>
      </c>
      <c r="J11" s="19">
        <f>+'PIBTRIM CORRIENTE 07-22'!J16/'PIBTRIM CORRIENTE 07-22'!J11*100-100</f>
        <v>16.767566616832269</v>
      </c>
      <c r="K11" s="19">
        <f>+'PIBTRIM CORRIENTE 07-22'!K16/'PIBTRIM CORRIENTE 07-22'!K11*100-100</f>
        <v>16.216427783039933</v>
      </c>
      <c r="L11" s="19">
        <f>+'PIBTRIM CORRIENTE 07-22'!L16/'PIBTRIM CORRIENTE 07-22'!L11*100-100</f>
        <v>27.372445259276247</v>
      </c>
      <c r="M11" s="19">
        <f>+'PIBTRIM CORRIENTE 07-22'!M16/'PIBTRIM CORRIENTE 07-22'!M11*100-100</f>
        <v>6.2668476494541778</v>
      </c>
      <c r="N11" s="19">
        <f>+'PIBTRIM CORRIENTE 07-22'!N16/'PIBTRIM CORRIENTE 07-22'!N11*100-100</f>
        <v>3.3024426436999192</v>
      </c>
      <c r="O11" s="19">
        <f>+'PIBTRIM CORRIENTE 07-22'!O16/'PIBTRIM CORRIENTE 07-22'!O11*100-100</f>
        <v>4.5423448077200277</v>
      </c>
      <c r="P11" s="19">
        <f>+'PIBTRIM CORRIENTE 07-22'!P16/'PIBTRIM CORRIENTE 07-22'!P11*100-100</f>
        <v>35.997380484610375</v>
      </c>
      <c r="Q11" s="19">
        <f>+'PIBTRIM CORRIENTE 07-22'!Q16/'PIBTRIM CORRIENTE 07-22'!Q11*100-100</f>
        <v>3.5379846349812993</v>
      </c>
      <c r="R11" s="19">
        <f>+'PIBTRIM CORRIENTE 07-22'!R16/'PIBTRIM CORRIENTE 07-22'!R11*100-100</f>
        <v>2.4799384412443715</v>
      </c>
      <c r="S11" s="19">
        <f>+'PIBTRIM CORRIENTE 07-22'!S16/'PIBTRIM CORRIENTE 07-22'!S11*100-100</f>
        <v>9.1610398015316719</v>
      </c>
      <c r="T11" s="21">
        <f>+'PIBTRIM CORRIENTE 07-22'!T16/'PIBTRIM CORRIENTE 07-22'!T11*100-100</f>
        <v>20.879308029249046</v>
      </c>
      <c r="U11" s="19">
        <f>+'PIBTRIM CORRIENTE 07-22'!U16/'PIBTRIM CORRIENTE 07-22'!U11*100-100</f>
        <v>23.115541515218879</v>
      </c>
      <c r="V11" s="21">
        <f>+'PIBTRIM CORRIENTE 07-22'!V16/'PIBTRIM CORRIENTE 07-22'!V11*100-100</f>
        <v>20.963496375136586</v>
      </c>
    </row>
    <row r="12" spans="1:43" s="8" customFormat="1" ht="12.75" customHeight="1">
      <c r="A12" s="22" t="s">
        <v>34</v>
      </c>
      <c r="B12" s="19">
        <f>+'PIBTRIM CORRIENTE 07-22'!B17/'PIBTRIM CORRIENTE 07-22'!B12*100-100</f>
        <v>15.342152431849925</v>
      </c>
      <c r="C12" s="19">
        <f>+'PIBTRIM CORRIENTE 07-22'!C17/'PIBTRIM CORRIENTE 07-22'!C12*100-100</f>
        <v>25.983664015116887</v>
      </c>
      <c r="D12" s="19">
        <f>+'PIBTRIM CORRIENTE 07-22'!D17/'PIBTRIM CORRIENTE 07-22'!D12*100-100</f>
        <v>34.422332042206477</v>
      </c>
      <c r="E12" s="19">
        <f>+'PIBTRIM CORRIENTE 07-22'!E17/'PIBTRIM CORRIENTE 07-22'!E12*100-100</f>
        <v>19.693365333982513</v>
      </c>
      <c r="F12" s="19">
        <f>+'PIBTRIM CORRIENTE 07-22'!F17/'PIBTRIM CORRIENTE 07-22'!F12*100-100</f>
        <v>36.722497601534997</v>
      </c>
      <c r="G12" s="19">
        <f>+'PIBTRIM CORRIENTE 07-22'!G17/'PIBTRIM CORRIENTE 07-22'!G12*100-100</f>
        <v>53.41074062800007</v>
      </c>
      <c r="H12" s="19">
        <f>+'PIBTRIM CORRIENTE 07-22'!H17/'PIBTRIM CORRIENTE 07-22'!H12*100-100</f>
        <v>32.95016572780591</v>
      </c>
      <c r="I12" s="19">
        <f>+'PIBTRIM CORRIENTE 07-22'!I17/'PIBTRIM CORRIENTE 07-22'!I12*100-100</f>
        <v>19.035372647620036</v>
      </c>
      <c r="J12" s="19">
        <f>+'PIBTRIM CORRIENTE 07-22'!J17/'PIBTRIM CORRIENTE 07-22'!J12*100-100</f>
        <v>15.2398809358222</v>
      </c>
      <c r="K12" s="19">
        <f>+'PIBTRIM CORRIENTE 07-22'!K17/'PIBTRIM CORRIENTE 07-22'!K12*100-100</f>
        <v>14.95956332403523</v>
      </c>
      <c r="L12" s="19">
        <f>+'PIBTRIM CORRIENTE 07-22'!L17/'PIBTRIM CORRIENTE 07-22'!L12*100-100</f>
        <v>9.1850530930521046</v>
      </c>
      <c r="M12" s="19">
        <f>+'PIBTRIM CORRIENTE 07-22'!M17/'PIBTRIM CORRIENTE 07-22'!M12*100-100</f>
        <v>7.507414968606767</v>
      </c>
      <c r="N12" s="19">
        <f>+'PIBTRIM CORRIENTE 07-22'!N17/'PIBTRIM CORRIENTE 07-22'!N12*100-100</f>
        <v>1.1925582163956108</v>
      </c>
      <c r="O12" s="19">
        <f>+'PIBTRIM CORRIENTE 07-22'!O17/'PIBTRIM CORRIENTE 07-22'!O12*100-100</f>
        <v>-5.3049128580543368</v>
      </c>
      <c r="P12" s="19">
        <f>+'PIBTRIM CORRIENTE 07-22'!P17/'PIBTRIM CORRIENTE 07-22'!P12*100-100</f>
        <v>29.042516757179897</v>
      </c>
      <c r="Q12" s="19">
        <f>+'PIBTRIM CORRIENTE 07-22'!Q17/'PIBTRIM CORRIENTE 07-22'!Q12*100-100</f>
        <v>5.6529550919386224</v>
      </c>
      <c r="R12" s="19">
        <f>+'PIBTRIM CORRIENTE 07-22'!R17/'PIBTRIM CORRIENTE 07-22'!R12*100-100</f>
        <v>2.2318606830714174</v>
      </c>
      <c r="S12" s="19">
        <f>+'PIBTRIM CORRIENTE 07-22'!S17/'PIBTRIM CORRIENTE 07-22'!S12*100-100</f>
        <v>9.3528884720698784</v>
      </c>
      <c r="T12" s="21">
        <f>+'PIBTRIM CORRIENTE 07-22'!T17/'PIBTRIM CORRIENTE 07-22'!T12*100-100</f>
        <v>19.706476430334234</v>
      </c>
      <c r="U12" s="19">
        <f>+'PIBTRIM CORRIENTE 07-22'!U17/'PIBTRIM CORRIENTE 07-22'!U12*100-100</f>
        <v>8.0147561142232604</v>
      </c>
      <c r="V12" s="21">
        <f>+'PIBTRIM CORRIENTE 07-22'!V17/'PIBTRIM CORRIENTE 07-22'!V12*100-100</f>
        <v>19.234721611200584</v>
      </c>
    </row>
    <row r="13" spans="1:43" s="8" customFormat="1" ht="12.75" customHeight="1">
      <c r="A13" s="22" t="s">
        <v>35</v>
      </c>
      <c r="B13" s="19">
        <f>+'PIBTRIM CORRIENTE 07-22'!B18/'PIBTRIM CORRIENTE 07-22'!B13*100-100</f>
        <v>5.6634138402840222</v>
      </c>
      <c r="C13" s="19">
        <f>+'PIBTRIM CORRIENTE 07-22'!C18/'PIBTRIM CORRIENTE 07-22'!C13*100-100</f>
        <v>-14.515504947211326</v>
      </c>
      <c r="D13" s="19">
        <f>+'PIBTRIM CORRIENTE 07-22'!D18/'PIBTRIM CORRIENTE 07-22'!D13*100-100</f>
        <v>27.584304696119347</v>
      </c>
      <c r="E13" s="19">
        <f>+'PIBTRIM CORRIENTE 07-22'!E18/'PIBTRIM CORRIENTE 07-22'!E13*100-100</f>
        <v>28.225821812136246</v>
      </c>
      <c r="F13" s="19">
        <f>+'PIBTRIM CORRIENTE 07-22'!F18/'PIBTRIM CORRIENTE 07-22'!F13*100-100</f>
        <v>23.316819621538215</v>
      </c>
      <c r="G13" s="19">
        <f>+'PIBTRIM CORRIENTE 07-22'!G18/'PIBTRIM CORRIENTE 07-22'!G13*100-100</f>
        <v>39.674221969589325</v>
      </c>
      <c r="H13" s="19">
        <f>+'PIBTRIM CORRIENTE 07-22'!H18/'PIBTRIM CORRIENTE 07-22'!H13*100-100</f>
        <v>19.351532237731803</v>
      </c>
      <c r="I13" s="19">
        <f>+'PIBTRIM CORRIENTE 07-22'!I18/'PIBTRIM CORRIENTE 07-22'!I13*100-100</f>
        <v>25.99052990738808</v>
      </c>
      <c r="J13" s="19">
        <f>+'PIBTRIM CORRIENTE 07-22'!J18/'PIBTRIM CORRIENTE 07-22'!J13*100-100</f>
        <v>12.691915329079009</v>
      </c>
      <c r="K13" s="19">
        <f>+'PIBTRIM CORRIENTE 07-22'!K18/'PIBTRIM CORRIENTE 07-22'!K13*100-100</f>
        <v>14.557222389819827</v>
      </c>
      <c r="L13" s="19">
        <f>+'PIBTRIM CORRIENTE 07-22'!L18/'PIBTRIM CORRIENTE 07-22'!L13*100-100</f>
        <v>16.203690560681338</v>
      </c>
      <c r="M13" s="19">
        <f>+'PIBTRIM CORRIENTE 07-22'!M18/'PIBTRIM CORRIENTE 07-22'!M13*100-100</f>
        <v>10.373751560549323</v>
      </c>
      <c r="N13" s="19">
        <f>+'PIBTRIM CORRIENTE 07-22'!N18/'PIBTRIM CORRIENTE 07-22'!N13*100-100</f>
        <v>-0.38235335011054872</v>
      </c>
      <c r="O13" s="19">
        <f>+'PIBTRIM CORRIENTE 07-22'!O18/'PIBTRIM CORRIENTE 07-22'!O13*100-100</f>
        <v>-0.83297172660830654</v>
      </c>
      <c r="P13" s="19">
        <f>+'PIBTRIM CORRIENTE 07-22'!P18/'PIBTRIM CORRIENTE 07-22'!P13*100-100</f>
        <v>22.602133404151743</v>
      </c>
      <c r="Q13" s="19">
        <f>+'PIBTRIM CORRIENTE 07-22'!Q18/'PIBTRIM CORRIENTE 07-22'!Q13*100-100</f>
        <v>2.8670296294206707</v>
      </c>
      <c r="R13" s="19">
        <f>+'PIBTRIM CORRIENTE 07-22'!R18/'PIBTRIM CORRIENTE 07-22'!R13*100-100</f>
        <v>1.799857565228649</v>
      </c>
      <c r="S13" s="19">
        <f>+'PIBTRIM CORRIENTE 07-22'!S18/'PIBTRIM CORRIENTE 07-22'!S13*100-100</f>
        <v>10.769759108926436</v>
      </c>
      <c r="T13" s="21">
        <f>+'PIBTRIM CORRIENTE 07-22'!T18/'PIBTRIM CORRIENTE 07-22'!T13*100-100</f>
        <v>16.246330816924242</v>
      </c>
      <c r="U13" s="19">
        <f>+'PIBTRIM CORRIENTE 07-22'!U18/'PIBTRIM CORRIENTE 07-22'!U13*100-100</f>
        <v>9.9102315831922567</v>
      </c>
      <c r="V13" s="21">
        <f>+'PIBTRIM CORRIENTE 07-22'!V18/'PIBTRIM CORRIENTE 07-22'!V13*100-100</f>
        <v>15.983736913199436</v>
      </c>
    </row>
    <row r="14" spans="1:43" s="8" customFormat="1" ht="12.75" customHeight="1">
      <c r="A14" s="23" t="s">
        <v>37</v>
      </c>
      <c r="B14" s="24">
        <f>+'PIBTRIM CORRIENTE 07-22'!B19/'PIBTRIM CORRIENTE 07-22'!B14*100-100</f>
        <v>-11.754210685001155</v>
      </c>
      <c r="C14" s="24">
        <f>+'PIBTRIM CORRIENTE 07-22'!C19/'PIBTRIM CORRIENTE 07-22'!C14*100-100</f>
        <v>-0.93573737579367844</v>
      </c>
      <c r="D14" s="24">
        <f>+'PIBTRIM CORRIENTE 07-22'!D19/'PIBTRIM CORRIENTE 07-22'!D14*100-100</f>
        <v>17.382728100009672</v>
      </c>
      <c r="E14" s="24">
        <f>+'PIBTRIM CORRIENTE 07-22'!E19/'PIBTRIM CORRIENTE 07-22'!E14*100-100</f>
        <v>11.035596686657101</v>
      </c>
      <c r="F14" s="24">
        <f>+'PIBTRIM CORRIENTE 07-22'!F19/'PIBTRIM CORRIENTE 07-22'!F14*100-100</f>
        <v>-17.767657799436904</v>
      </c>
      <c r="G14" s="24">
        <f>+'PIBTRIM CORRIENTE 07-22'!G19/'PIBTRIM CORRIENTE 07-22'!G14*100-100</f>
        <v>6.1257090825050113</v>
      </c>
      <c r="H14" s="24">
        <f>+'PIBTRIM CORRIENTE 07-22'!H19/'PIBTRIM CORRIENTE 07-22'!H14*100-100</f>
        <v>9.3281347958366041</v>
      </c>
      <c r="I14" s="24">
        <f>+'PIBTRIM CORRIENTE 07-22'!I19/'PIBTRIM CORRIENTE 07-22'!I14*100-100</f>
        <v>12.3225875663788</v>
      </c>
      <c r="J14" s="24">
        <f>+'PIBTRIM CORRIENTE 07-22'!J19/'PIBTRIM CORRIENTE 07-22'!J14*100-100</f>
        <v>4.567994334564716</v>
      </c>
      <c r="K14" s="24">
        <f>+'PIBTRIM CORRIENTE 07-22'!K19/'PIBTRIM CORRIENTE 07-22'!K14*100-100</f>
        <v>20.33501639867761</v>
      </c>
      <c r="L14" s="24">
        <f>+'PIBTRIM CORRIENTE 07-22'!L19/'PIBTRIM CORRIENTE 07-22'!L14*100-100</f>
        <v>8.8021477979851426</v>
      </c>
      <c r="M14" s="24">
        <f>+'PIBTRIM CORRIENTE 07-22'!M19/'PIBTRIM CORRIENTE 07-22'!M14*100-100</f>
        <v>17.851586737767903</v>
      </c>
      <c r="N14" s="24">
        <f>+'PIBTRIM CORRIENTE 07-22'!N19/'PIBTRIM CORRIENTE 07-22'!N14*100-100</f>
        <v>7.8414659384679055</v>
      </c>
      <c r="O14" s="24">
        <f>+'PIBTRIM CORRIENTE 07-22'!O19/'PIBTRIM CORRIENTE 07-22'!O14*100-100</f>
        <v>6.7864689753933902</v>
      </c>
      <c r="P14" s="24">
        <f>+'PIBTRIM CORRIENTE 07-22'!P19/'PIBTRIM CORRIENTE 07-22'!P14*100-100</f>
        <v>8.2988733141933437</v>
      </c>
      <c r="Q14" s="24">
        <f>+'PIBTRIM CORRIENTE 07-22'!Q19/'PIBTRIM CORRIENTE 07-22'!Q14*100-100</f>
        <v>9.7902501166442022</v>
      </c>
      <c r="R14" s="24">
        <f>+'PIBTRIM CORRIENTE 07-22'!R19/'PIBTRIM CORRIENTE 07-22'!R14*100-100</f>
        <v>-5.4895381393062479</v>
      </c>
      <c r="S14" s="24">
        <f>+'PIBTRIM CORRIENTE 07-22'!S19/'PIBTRIM CORRIENTE 07-22'!S14*100-100</f>
        <v>11.229700733110846</v>
      </c>
      <c r="T14" s="26">
        <f>+'PIBTRIM CORRIENTE 07-22'!T19/'PIBTRIM CORRIENTE 07-22'!T14*100-100</f>
        <v>7.6877494428218398</v>
      </c>
      <c r="U14" s="24">
        <f>+'PIBTRIM CORRIENTE 07-22'!U19/'PIBTRIM CORRIENTE 07-22'!U14*100-100</f>
        <v>10.429919458463218</v>
      </c>
      <c r="V14" s="26">
        <f>+'PIBTRIM CORRIENTE 07-22'!V19/'PIBTRIM CORRIENTE 07-22'!V14*100-100</f>
        <v>7.794385950517821</v>
      </c>
    </row>
    <row r="15" spans="1:43" s="8" customFormat="1" ht="12.75" customHeight="1">
      <c r="A15" s="27" t="s">
        <v>14</v>
      </c>
      <c r="B15" s="24">
        <f>+'PIBTRIM CORRIENTE 07-22'!B20/'PIBTRIM CORRIENTE 07-22'!B15*100-100</f>
        <v>-26.589162561576359</v>
      </c>
      <c r="C15" s="24">
        <f>+'PIBTRIM CORRIENTE 07-22'!C20/'PIBTRIM CORRIENTE 07-22'!C15*100-100</f>
        <v>-10.868450423818302</v>
      </c>
      <c r="D15" s="24">
        <f>+'PIBTRIM CORRIENTE 07-22'!D20/'PIBTRIM CORRIENTE 07-22'!D15*100-100</f>
        <v>37.730200489884794</v>
      </c>
      <c r="E15" s="24">
        <f>+'PIBTRIM CORRIENTE 07-22'!E20/'PIBTRIM CORRIENTE 07-22'!E15*100-100</f>
        <v>21.208118318066212</v>
      </c>
      <c r="F15" s="24">
        <f>+'PIBTRIM CORRIENTE 07-22'!F20/'PIBTRIM CORRIENTE 07-22'!F15*100-100</f>
        <v>-0.75111753660036129</v>
      </c>
      <c r="G15" s="24">
        <f>+'PIBTRIM CORRIENTE 07-22'!G20/'PIBTRIM CORRIENTE 07-22'!G15*100-100</f>
        <v>39.428046766689562</v>
      </c>
      <c r="H15" s="24">
        <f>+'PIBTRIM CORRIENTE 07-22'!H20/'PIBTRIM CORRIENTE 07-22'!H15*100-100</f>
        <v>7.5453660868229235</v>
      </c>
      <c r="I15" s="24">
        <f>+'PIBTRIM CORRIENTE 07-22'!I20/'PIBTRIM CORRIENTE 07-22'!I15*100-100</f>
        <v>19.804444444444442</v>
      </c>
      <c r="J15" s="24">
        <f>+'PIBTRIM CORRIENTE 07-22'!J20/'PIBTRIM CORRIENTE 07-22'!J15*100-100</f>
        <v>10.332412968727624</v>
      </c>
      <c r="K15" s="24">
        <f>+'PIBTRIM CORRIENTE 07-22'!K20/'PIBTRIM CORRIENTE 07-22'!K15*100-100</f>
        <v>21.5152365876272</v>
      </c>
      <c r="L15" s="24">
        <f>+'PIBTRIM CORRIENTE 07-22'!L20/'PIBTRIM CORRIENTE 07-22'!L15*100-100</f>
        <v>16.79239685017923</v>
      </c>
      <c r="M15" s="24">
        <f>+'PIBTRIM CORRIENTE 07-22'!M20/'PIBTRIM CORRIENTE 07-22'!M15*100-100</f>
        <v>17.198037450155283</v>
      </c>
      <c r="N15" s="24">
        <f>+'PIBTRIM CORRIENTE 07-22'!N20/'PIBTRIM CORRIENTE 07-22'!N15*100-100</f>
        <v>2.9601589580704513</v>
      </c>
      <c r="O15" s="24">
        <f>+'PIBTRIM CORRIENTE 07-22'!O20/'PIBTRIM CORRIENTE 07-22'!O15*100-100</f>
        <v>7.1257937036543524</v>
      </c>
      <c r="P15" s="24">
        <f>+'PIBTRIM CORRIENTE 07-22'!P20/'PIBTRIM CORRIENTE 07-22'!P15*100-100</f>
        <v>33.510672121070797</v>
      </c>
      <c r="Q15" s="24">
        <f>+'PIBTRIM CORRIENTE 07-22'!Q20/'PIBTRIM CORRIENTE 07-22'!Q15*100-100</f>
        <v>7.2485552370904998</v>
      </c>
      <c r="R15" s="24">
        <f>+'PIBTRIM CORRIENTE 07-22'!R20/'PIBTRIM CORRIENTE 07-22'!R15*100-100</f>
        <v>1.0760324531403853E-2</v>
      </c>
      <c r="S15" s="24">
        <f>+'PIBTRIM CORRIENTE 07-22'!S20/'PIBTRIM CORRIENTE 07-22'!S15*100-100</f>
        <v>13.400360299242791</v>
      </c>
      <c r="T15" s="26">
        <f>+'PIBTRIM CORRIENTE 07-22'!T20/'PIBTRIM CORRIENTE 07-22'!T15*100-100</f>
        <v>12.518041899371866</v>
      </c>
      <c r="U15" s="24">
        <f>+'PIBTRIM CORRIENTE 07-22'!U20/'PIBTRIM CORRIENTE 07-22'!U15*100-100</f>
        <v>15.497457700866477</v>
      </c>
      <c r="V15" s="26">
        <f>+'PIBTRIM CORRIENTE 07-22'!V20/'PIBTRIM CORRIENTE 07-22'!V15*100-100</f>
        <v>12.642199423612794</v>
      </c>
    </row>
    <row r="16" spans="1:43" s="8" customFormat="1" ht="12.75" customHeight="1">
      <c r="A16" s="23" t="s">
        <v>33</v>
      </c>
      <c r="B16" s="24">
        <f>+'PIBTRIM CORRIENTE 07-22'!B21/'PIBTRIM CORRIENTE 07-22'!B16*100-100</f>
        <v>-12.856521529019489</v>
      </c>
      <c r="C16" s="24">
        <f>+'PIBTRIM CORRIENTE 07-22'!C21/'PIBTRIM CORRIENTE 07-22'!C16*100-100</f>
        <v>-11.589761589761579</v>
      </c>
      <c r="D16" s="24">
        <f>+'PIBTRIM CORRIENTE 07-22'!D21/'PIBTRIM CORRIENTE 07-22'!D16*100-100</f>
        <v>14.861589228606917</v>
      </c>
      <c r="E16" s="24">
        <f>+'PIBTRIM CORRIENTE 07-22'!E21/'PIBTRIM CORRIENTE 07-22'!E16*100-100</f>
        <v>11.902876221534498</v>
      </c>
      <c r="F16" s="24">
        <f>+'PIBTRIM CORRIENTE 07-22'!F21/'PIBTRIM CORRIENTE 07-22'!F16*100-100</f>
        <v>-18.338348053964864</v>
      </c>
      <c r="G16" s="24">
        <f>+'PIBTRIM CORRIENTE 07-22'!G21/'PIBTRIM CORRIENTE 07-22'!G16*100-100</f>
        <v>7.0500901873396344</v>
      </c>
      <c r="H16" s="24">
        <f>+'PIBTRIM CORRIENTE 07-22'!H21/'PIBTRIM CORRIENTE 07-22'!H16*100-100</f>
        <v>8.5303933073601854</v>
      </c>
      <c r="I16" s="24">
        <f>+'PIBTRIM CORRIENTE 07-22'!I21/'PIBTRIM CORRIENTE 07-22'!I16*100-100</f>
        <v>13.180194524452716</v>
      </c>
      <c r="J16" s="24">
        <f>+'PIBTRIM CORRIENTE 07-22'!J21/'PIBTRIM CORRIENTE 07-22'!J16*100-100</f>
        <v>3.4398683300144626</v>
      </c>
      <c r="K16" s="24">
        <f>+'PIBTRIM CORRIENTE 07-22'!K21/'PIBTRIM CORRIENTE 07-22'!K16*100-100</f>
        <v>35.081019064233743</v>
      </c>
      <c r="L16" s="24">
        <f>+'PIBTRIM CORRIENTE 07-22'!L21/'PIBTRIM CORRIENTE 07-22'!L16*100-100</f>
        <v>11.196278879574734</v>
      </c>
      <c r="M16" s="24">
        <f>+'PIBTRIM CORRIENTE 07-22'!M21/'PIBTRIM CORRIENTE 07-22'!M16*100-100</f>
        <v>18.742466492758837</v>
      </c>
      <c r="N16" s="24">
        <f>+'PIBTRIM CORRIENTE 07-22'!N21/'PIBTRIM CORRIENTE 07-22'!N16*100-100</f>
        <v>5.2896193333051684</v>
      </c>
      <c r="O16" s="24">
        <f>+'PIBTRIM CORRIENTE 07-22'!O21/'PIBTRIM CORRIENTE 07-22'!O16*100-100</f>
        <v>6.0344085280796378</v>
      </c>
      <c r="P16" s="24">
        <f>+'PIBTRIM CORRIENTE 07-22'!P21/'PIBTRIM CORRIENTE 07-22'!P16*100-100</f>
        <v>8.9893483829959422</v>
      </c>
      <c r="Q16" s="24">
        <f>+'PIBTRIM CORRIENTE 07-22'!Q21/'PIBTRIM CORRIENTE 07-22'!Q16*100-100</f>
        <v>15.349145667787198</v>
      </c>
      <c r="R16" s="24">
        <f>+'PIBTRIM CORRIENTE 07-22'!R21/'PIBTRIM CORRIENTE 07-22'!R16*100-100</f>
        <v>-4.1147319417329982</v>
      </c>
      <c r="S16" s="24">
        <f>+'PIBTRIM CORRIENTE 07-22'!S21/'PIBTRIM CORRIENTE 07-22'!S16*100-100</f>
        <v>11.850020552709807</v>
      </c>
      <c r="T16" s="26">
        <f>+'PIBTRIM CORRIENTE 07-22'!T21/'PIBTRIM CORRIENTE 07-22'!T16*100-100</f>
        <v>8.9439924555352093</v>
      </c>
      <c r="U16" s="24">
        <f>+'PIBTRIM CORRIENTE 07-22'!U21/'PIBTRIM CORRIENTE 07-22'!U16*100-100</f>
        <v>7.2774537101197438</v>
      </c>
      <c r="V16" s="26">
        <f>+'PIBTRIM CORRIENTE 07-22'!V21/'PIBTRIM CORRIENTE 07-22'!V16*100-100</f>
        <v>8.8801354140635453</v>
      </c>
    </row>
    <row r="17" spans="1:48" s="8" customFormat="1" ht="12.75" customHeight="1">
      <c r="A17" s="23" t="s">
        <v>34</v>
      </c>
      <c r="B17" s="24">
        <f>+'PIBTRIM CORRIENTE 07-22'!B22/'PIBTRIM CORRIENTE 07-22'!B17*100-100</f>
        <v>-4.2386858739072153</v>
      </c>
      <c r="C17" s="24">
        <f>+'PIBTRIM CORRIENTE 07-22'!C22/'PIBTRIM CORRIENTE 07-22'!C17*100-100</f>
        <v>-3.4279631802402264</v>
      </c>
      <c r="D17" s="24">
        <f>+'PIBTRIM CORRIENTE 07-22'!D22/'PIBTRIM CORRIENTE 07-22'!D17*100-100</f>
        <v>9.9183243576240585</v>
      </c>
      <c r="E17" s="24">
        <f>+'PIBTRIM CORRIENTE 07-22'!E22/'PIBTRIM CORRIENTE 07-22'!E17*100-100</f>
        <v>8.4205848801322816</v>
      </c>
      <c r="F17" s="24">
        <f>+'PIBTRIM CORRIENTE 07-22'!F22/'PIBTRIM CORRIENTE 07-22'!F17*100-100</f>
        <v>-23.062154325950829</v>
      </c>
      <c r="G17" s="24">
        <f>+'PIBTRIM CORRIENTE 07-22'!G22/'PIBTRIM CORRIENTE 07-22'!G17*100-100</f>
        <v>-4.8847915716692398</v>
      </c>
      <c r="H17" s="24">
        <f>+'PIBTRIM CORRIENTE 07-22'!H22/'PIBTRIM CORRIENTE 07-22'!H17*100-100</f>
        <v>11.542690356094496</v>
      </c>
      <c r="I17" s="24">
        <f>+'PIBTRIM CORRIENTE 07-22'!I22/'PIBTRIM CORRIENTE 07-22'!I17*100-100</f>
        <v>8.1004867797482376</v>
      </c>
      <c r="J17" s="24">
        <f>+'PIBTRIM CORRIENTE 07-22'!J22/'PIBTRIM CORRIENTE 07-22'!J17*100-100</f>
        <v>-0.26061380876605256</v>
      </c>
      <c r="K17" s="24">
        <f>+'PIBTRIM CORRIENTE 07-22'!K22/'PIBTRIM CORRIENTE 07-22'!K17*100-100</f>
        <v>18.42111005402765</v>
      </c>
      <c r="L17" s="24">
        <f>+'PIBTRIM CORRIENTE 07-22'!L22/'PIBTRIM CORRIENTE 07-22'!L17*100-100</f>
        <v>0.11930400511772632</v>
      </c>
      <c r="M17" s="24">
        <f>+'PIBTRIM CORRIENTE 07-22'!M22/'PIBTRIM CORRIENTE 07-22'!M17*100-100</f>
        <v>18.428878538158358</v>
      </c>
      <c r="N17" s="24">
        <f>+'PIBTRIM CORRIENTE 07-22'!N22/'PIBTRIM CORRIENTE 07-22'!N17*100-100</f>
        <v>10.277206973041373</v>
      </c>
      <c r="O17" s="24">
        <f>+'PIBTRIM CORRIENTE 07-22'!O22/'PIBTRIM CORRIENTE 07-22'!O17*100-100</f>
        <v>9.3841148257489237</v>
      </c>
      <c r="P17" s="24">
        <f>+'PIBTRIM CORRIENTE 07-22'!P22/'PIBTRIM CORRIENTE 07-22'!P17*100-100</f>
        <v>1.7061611374401764E-2</v>
      </c>
      <c r="Q17" s="24">
        <f>+'PIBTRIM CORRIENTE 07-22'!Q22/'PIBTRIM CORRIENTE 07-22'!Q17*100-100</f>
        <v>7.324223693960306</v>
      </c>
      <c r="R17" s="24">
        <f>+'PIBTRIM CORRIENTE 07-22'!R22/'PIBTRIM CORRIENTE 07-22'!R17*100-100</f>
        <v>-8.9564012365419501</v>
      </c>
      <c r="S17" s="24">
        <f>+'PIBTRIM CORRIENTE 07-22'!S22/'PIBTRIM CORRIENTE 07-22'!S17*100-100</f>
        <v>11.703007446828877</v>
      </c>
      <c r="T17" s="26">
        <f>+'PIBTRIM CORRIENTE 07-22'!T22/'PIBTRIM CORRIENTE 07-22'!T17*100-100</f>
        <v>5.0972167899623173</v>
      </c>
      <c r="U17" s="24">
        <f>+'PIBTRIM CORRIENTE 07-22'!U22/'PIBTRIM CORRIENTE 07-22'!U17*100-100</f>
        <v>12.975190582203311</v>
      </c>
      <c r="V17" s="26">
        <f>+'PIBTRIM CORRIENTE 07-22'!V22/'PIBTRIM CORRIENTE 07-22'!V17*100-100</f>
        <v>5.385177215410323</v>
      </c>
    </row>
    <row r="18" spans="1:48" s="8" customFormat="1" ht="12.75" customHeight="1">
      <c r="A18" s="27" t="s">
        <v>35</v>
      </c>
      <c r="B18" s="24">
        <f>+'PIBTRIM CORRIENTE 07-22'!B23/'PIBTRIM CORRIENTE 07-22'!B18*100-100</f>
        <v>2.0267764955534062</v>
      </c>
      <c r="C18" s="24">
        <f>+'PIBTRIM CORRIENTE 07-22'!C23/'PIBTRIM CORRIENTE 07-22'!C18*100-100</f>
        <v>25.798577432913021</v>
      </c>
      <c r="D18" s="24">
        <f>+'PIBTRIM CORRIENTE 07-22'!D23/'PIBTRIM CORRIENTE 07-22'!D18*100-100</f>
        <v>9.9050662656264592</v>
      </c>
      <c r="E18" s="24">
        <f>+'PIBTRIM CORRIENTE 07-22'!E23/'PIBTRIM CORRIENTE 07-22'!E18*100-100</f>
        <v>3.9733131880724102</v>
      </c>
      <c r="F18" s="24">
        <f>+'PIBTRIM CORRIENTE 07-22'!F23/'PIBTRIM CORRIENTE 07-22'!F18*100-100</f>
        <v>-27.230586852557352</v>
      </c>
      <c r="G18" s="24">
        <f>+'PIBTRIM CORRIENTE 07-22'!G23/'PIBTRIM CORRIENTE 07-22'!G18*100-100</f>
        <v>-10.726412883323007</v>
      </c>
      <c r="H18" s="24">
        <f>+'PIBTRIM CORRIENTE 07-22'!H23/'PIBTRIM CORRIENTE 07-22'!H18*100-100</f>
        <v>9.2346963466654017</v>
      </c>
      <c r="I18" s="24">
        <f>+'PIBTRIM CORRIENTE 07-22'!I23/'PIBTRIM CORRIENTE 07-22'!I18*100-100</f>
        <v>9.2786543970670721</v>
      </c>
      <c r="J18" s="24">
        <f>+'PIBTRIM CORRIENTE 07-22'!J23/'PIBTRIM CORRIENTE 07-22'!J18*100-100</f>
        <v>5.3688259587020752</v>
      </c>
      <c r="K18" s="24">
        <f>+'PIBTRIM CORRIENTE 07-22'!K23/'PIBTRIM CORRIENTE 07-22'!K18*100-100</f>
        <v>7.9842075443090579</v>
      </c>
      <c r="L18" s="24">
        <f>+'PIBTRIM CORRIENTE 07-22'!L23/'PIBTRIM CORRIENTE 07-22'!L18*100-100</f>
        <v>8.3230013457032328</v>
      </c>
      <c r="M18" s="24">
        <f>+'PIBTRIM CORRIENTE 07-22'!M23/'PIBTRIM CORRIENTE 07-22'!M18*100-100</f>
        <v>17.035452970909475</v>
      </c>
      <c r="N18" s="24">
        <f>+'PIBTRIM CORRIENTE 07-22'!N23/'PIBTRIM CORRIENTE 07-22'!N18*100-100</f>
        <v>12.569785618579729</v>
      </c>
      <c r="O18" s="24">
        <f>+'PIBTRIM CORRIENTE 07-22'!O23/'PIBTRIM CORRIENTE 07-22'!O18*100-100</f>
        <v>4.6940421442789386</v>
      </c>
      <c r="P18" s="24">
        <f>+'PIBTRIM CORRIENTE 07-22'!P23/'PIBTRIM CORRIENTE 07-22'!P18*100-100</f>
        <v>-5.9333200960306129</v>
      </c>
      <c r="Q18" s="24">
        <f>+'PIBTRIM CORRIENTE 07-22'!Q23/'PIBTRIM CORRIENTE 07-22'!Q18*100-100</f>
        <v>9.4409301985447485</v>
      </c>
      <c r="R18" s="24">
        <f>+'PIBTRIM CORRIENTE 07-22'!R23/'PIBTRIM CORRIENTE 07-22'!R18*100-100</f>
        <v>-8.8189777617603937</v>
      </c>
      <c r="S18" s="24">
        <f>+'PIBTRIM CORRIENTE 07-22'!S23/'PIBTRIM CORRIENTE 07-22'!S18*100-100</f>
        <v>8.221616271034506</v>
      </c>
      <c r="T18" s="26">
        <f>+'PIBTRIM CORRIENTE 07-22'!T23/'PIBTRIM CORRIENTE 07-22'!T18*100-100</f>
        <v>4.8567646733482093</v>
      </c>
      <c r="U18" s="24">
        <f>+'PIBTRIM CORRIENTE 07-22'!U23/'PIBTRIM CORRIENTE 07-22'!U18*100-100</f>
        <v>6.3180061838570083</v>
      </c>
      <c r="V18" s="26">
        <f>+'PIBTRIM CORRIENTE 07-22'!V23/'PIBTRIM CORRIENTE 07-22'!V18*100-100</f>
        <v>4.9141532820036815</v>
      </c>
    </row>
    <row r="19" spans="1:48" s="8" customFormat="1" ht="12.75" customHeight="1">
      <c r="A19" s="22" t="s">
        <v>38</v>
      </c>
      <c r="B19" s="19">
        <f>+'PIBTRIM CORRIENTE 07-22'!B24/'PIBTRIM CORRIENTE 07-22'!B19*100-100</f>
        <v>7.9297704032413918</v>
      </c>
      <c r="C19" s="19">
        <f>+'PIBTRIM CORRIENTE 07-22'!C24/'PIBTRIM CORRIENTE 07-22'!C19*100-100</f>
        <v>-8.5323639558819764</v>
      </c>
      <c r="D19" s="19">
        <f>+'PIBTRIM CORRIENTE 07-22'!D24/'PIBTRIM CORRIENTE 07-22'!D19*100-100</f>
        <v>39.060084108223293</v>
      </c>
      <c r="E19" s="19">
        <f>+'PIBTRIM CORRIENTE 07-22'!E24/'PIBTRIM CORRIENTE 07-22'!E19*100-100</f>
        <v>5.75012666313377</v>
      </c>
      <c r="F19" s="19">
        <f>+'PIBTRIM CORRIENTE 07-22'!F24/'PIBTRIM CORRIENTE 07-22'!F19*100-100</f>
        <v>4.1841300756884721</v>
      </c>
      <c r="G19" s="19">
        <f>+'PIBTRIM CORRIENTE 07-22'!G24/'PIBTRIM CORRIENTE 07-22'!G19*100-100</f>
        <v>8.6598471951110554</v>
      </c>
      <c r="H19" s="19">
        <f>+'PIBTRIM CORRIENTE 07-22'!H24/'PIBTRIM CORRIENTE 07-22'!H19*100-100</f>
        <v>10.452154011389553</v>
      </c>
      <c r="I19" s="19">
        <f>+'PIBTRIM CORRIENTE 07-22'!I24/'PIBTRIM CORRIENTE 07-22'!I19*100-100</f>
        <v>17.604809864233076</v>
      </c>
      <c r="J19" s="19">
        <f>+'PIBTRIM CORRIENTE 07-22'!J24/'PIBTRIM CORRIENTE 07-22'!J19*100-100</f>
        <v>4.0578958010218713</v>
      </c>
      <c r="K19" s="19">
        <f>+'PIBTRIM CORRIENTE 07-22'!K24/'PIBTRIM CORRIENTE 07-22'!K19*100-100</f>
        <v>1.9486580142446002</v>
      </c>
      <c r="L19" s="19">
        <f>+'PIBTRIM CORRIENTE 07-22'!L24/'PIBTRIM CORRIENTE 07-22'!L19*100-100</f>
        <v>17.589162946903897</v>
      </c>
      <c r="M19" s="19">
        <f>+'PIBTRIM CORRIENTE 07-22'!M24/'PIBTRIM CORRIENTE 07-22'!M19*100-100</f>
        <v>14.263531584188243</v>
      </c>
      <c r="N19" s="19">
        <f>+'PIBTRIM CORRIENTE 07-22'!N24/'PIBTRIM CORRIENTE 07-22'!N19*100-100</f>
        <v>14.38287546919419</v>
      </c>
      <c r="O19" s="19">
        <f>+'PIBTRIM CORRIENTE 07-22'!O24/'PIBTRIM CORRIENTE 07-22'!O19*100-100</f>
        <v>6.3745972819598649</v>
      </c>
      <c r="P19" s="19">
        <f>+'PIBTRIM CORRIENTE 07-22'!P24/'PIBTRIM CORRIENTE 07-22'!P19*100-100</f>
        <v>8.4929871148259792</v>
      </c>
      <c r="Q19" s="19">
        <f>+'PIBTRIM CORRIENTE 07-22'!Q24/'PIBTRIM CORRIENTE 07-22'!Q19*100-100</f>
        <v>6.6663695582740843</v>
      </c>
      <c r="R19" s="19">
        <f>+'PIBTRIM CORRIENTE 07-22'!R24/'PIBTRIM CORRIENTE 07-22'!R19*100-100</f>
        <v>2.6136068113205511</v>
      </c>
      <c r="S19" s="19">
        <f>+'PIBTRIM CORRIENTE 07-22'!S24/'PIBTRIM CORRIENTE 07-22'!S19*100-100</f>
        <v>7.9095506824362332</v>
      </c>
      <c r="T19" s="21">
        <f>+'PIBTRIM CORRIENTE 07-22'!T24/'PIBTRIM CORRIENTE 07-22'!T19*100-100</f>
        <v>8.2515633623160056</v>
      </c>
      <c r="U19" s="19">
        <f>+'PIBTRIM CORRIENTE 07-22'!U24/'PIBTRIM CORRIENTE 07-22'!U19*100-100</f>
        <v>16.222400776092201</v>
      </c>
      <c r="V19" s="21">
        <f>+'PIBTRIM CORRIENTE 07-22'!V24/'PIBTRIM CORRIENTE 07-22'!V19*100-100</f>
        <v>8.5691089620817564</v>
      </c>
    </row>
    <row r="20" spans="1:48" s="8" customFormat="1" ht="12.75" customHeight="1">
      <c r="A20" s="18" t="s">
        <v>14</v>
      </c>
      <c r="B20" s="19">
        <f>+'PIBTRIM CORRIENTE 07-22'!B25/'PIBTRIM CORRIENTE 07-22'!B20*100-100</f>
        <v>4.0074082027055908</v>
      </c>
      <c r="C20" s="19">
        <f>+'PIBTRIM CORRIENTE 07-22'!C25/'PIBTRIM CORRIENTE 07-22'!C20*100-100</f>
        <v>-1.8309191823473583</v>
      </c>
      <c r="D20" s="19">
        <f>+'PIBTRIM CORRIENTE 07-22'!D25/'PIBTRIM CORRIENTE 07-22'!D20*100-100</f>
        <v>36.19582400210777</v>
      </c>
      <c r="E20" s="19">
        <f>+'PIBTRIM CORRIENTE 07-22'!E25/'PIBTRIM CORRIENTE 07-22'!E20*100-100</f>
        <v>7.4336175023680795</v>
      </c>
      <c r="F20" s="19">
        <f>+'PIBTRIM CORRIENTE 07-22'!F25/'PIBTRIM CORRIENTE 07-22'!F20*100-100</f>
        <v>-16.010604157946148</v>
      </c>
      <c r="G20" s="19">
        <f>+'PIBTRIM CORRIENTE 07-22'!G25/'PIBTRIM CORRIENTE 07-22'!G20*100-100</f>
        <v>4.8402685179421496</v>
      </c>
      <c r="H20" s="19">
        <f>+'PIBTRIM CORRIENTE 07-22'!H25/'PIBTRIM CORRIENTE 07-22'!H20*100-100</f>
        <v>16.922210716696725</v>
      </c>
      <c r="I20" s="19">
        <f>+'PIBTRIM CORRIENTE 07-22'!I25/'PIBTRIM CORRIENTE 07-22'!I20*100-100</f>
        <v>15.425855276699423</v>
      </c>
      <c r="J20" s="19">
        <f>+'PIBTRIM CORRIENTE 07-22'!J25/'PIBTRIM CORRIENTE 07-22'!J20*100-100</f>
        <v>3.2279276397555492</v>
      </c>
      <c r="K20" s="19">
        <f>+'PIBTRIM CORRIENTE 07-22'!K25/'PIBTRIM CORRIENTE 07-22'!K20*100-100</f>
        <v>4.5350236856410504</v>
      </c>
      <c r="L20" s="19">
        <f>+'PIBTRIM CORRIENTE 07-22'!L25/'PIBTRIM CORRIENTE 07-22'!L20*100-100</f>
        <v>18.843389248888087</v>
      </c>
      <c r="M20" s="19">
        <f>+'PIBTRIM CORRIENTE 07-22'!M25/'PIBTRIM CORRIENTE 07-22'!M20*100-100</f>
        <v>18.264918937564701</v>
      </c>
      <c r="N20" s="19">
        <f>+'PIBTRIM CORRIENTE 07-22'!N25/'PIBTRIM CORRIENTE 07-22'!N20*100-100</f>
        <v>20.018312438371595</v>
      </c>
      <c r="O20" s="19">
        <f>+'PIBTRIM CORRIENTE 07-22'!O25/'PIBTRIM CORRIENTE 07-22'!O20*100-100</f>
        <v>6.4080776596009201</v>
      </c>
      <c r="P20" s="19">
        <f>+'PIBTRIM CORRIENTE 07-22'!P25/'PIBTRIM CORRIENTE 07-22'!P20*100-100</f>
        <v>7.2679356713076828</v>
      </c>
      <c r="Q20" s="19">
        <f>+'PIBTRIM CORRIENTE 07-22'!Q25/'PIBTRIM CORRIENTE 07-22'!Q20*100-100</f>
        <v>7.1242655059847664</v>
      </c>
      <c r="R20" s="19">
        <f>+'PIBTRIM CORRIENTE 07-22'!R25/'PIBTRIM CORRIENTE 07-22'!R20*100-100</f>
        <v>-4.4048028920640547</v>
      </c>
      <c r="S20" s="19">
        <f>+'PIBTRIM CORRIENTE 07-22'!S25/'PIBTRIM CORRIENTE 07-22'!S20*100-100</f>
        <v>9.4001926037251593</v>
      </c>
      <c r="T20" s="21">
        <f>+'PIBTRIM CORRIENTE 07-22'!T25/'PIBTRIM CORRIENTE 07-22'!T20*100-100</f>
        <v>8.744353433165486</v>
      </c>
      <c r="U20" s="19">
        <f>+'PIBTRIM CORRIENTE 07-22'!U25/'PIBTRIM CORRIENTE 07-22'!U20*100-100</f>
        <v>-8.2539511687566005</v>
      </c>
      <c r="V20" s="21">
        <f>+'PIBTRIM CORRIENTE 07-22'!V25/'PIBTRIM CORRIENTE 07-22'!V20*100-100</f>
        <v>8.0180487616426461</v>
      </c>
    </row>
    <row r="21" spans="1:48" s="8" customFormat="1" ht="12.75" customHeight="1">
      <c r="A21" s="22" t="s">
        <v>33</v>
      </c>
      <c r="B21" s="19">
        <f>+'PIBTRIM CORRIENTE 07-22'!B26/'PIBTRIM CORRIENTE 07-22'!B21*100-100</f>
        <v>4.0304781340461062</v>
      </c>
      <c r="C21" s="19">
        <f>+'PIBTRIM CORRIENTE 07-22'!C26/'PIBTRIM CORRIENTE 07-22'!C21*100-100</f>
        <v>5.9887920108720607</v>
      </c>
      <c r="D21" s="19">
        <f>+'PIBTRIM CORRIENTE 07-22'!D26/'PIBTRIM CORRIENTE 07-22'!D21*100-100</f>
        <v>35.067123020447241</v>
      </c>
      <c r="E21" s="19">
        <f>+'PIBTRIM CORRIENTE 07-22'!E26/'PIBTRIM CORRIENTE 07-22'!E21*100-100</f>
        <v>8.3658625071617081</v>
      </c>
      <c r="F21" s="19">
        <f>+'PIBTRIM CORRIENTE 07-22'!F26/'PIBTRIM CORRIENTE 07-22'!F21*100-100</f>
        <v>0.21096795664163892</v>
      </c>
      <c r="G21" s="19">
        <f>+'PIBTRIM CORRIENTE 07-22'!G26/'PIBTRIM CORRIENTE 07-22'!G21*100-100</f>
        <v>3.3080002965818949</v>
      </c>
      <c r="H21" s="19">
        <f>+'PIBTRIM CORRIENTE 07-22'!H26/'PIBTRIM CORRIENTE 07-22'!H21*100-100</f>
        <v>11.587139846261167</v>
      </c>
      <c r="I21" s="19">
        <f>+'PIBTRIM CORRIENTE 07-22'!I26/'PIBTRIM CORRIENTE 07-22'!I21*100-100</f>
        <v>17.34415916287746</v>
      </c>
      <c r="J21" s="19">
        <f>+'PIBTRIM CORRIENTE 07-22'!J26/'PIBTRIM CORRIENTE 07-22'!J21*100-100</f>
        <v>0.3674479020035335</v>
      </c>
      <c r="K21" s="19">
        <f>+'PIBTRIM CORRIENTE 07-22'!K26/'PIBTRIM CORRIENTE 07-22'!K21*100-100</f>
        <v>-8.3816460451169803</v>
      </c>
      <c r="L21" s="19">
        <f>+'PIBTRIM CORRIENTE 07-22'!L26/'PIBTRIM CORRIENTE 07-22'!L21*100-100</f>
        <v>18.756079218770978</v>
      </c>
      <c r="M21" s="19">
        <f>+'PIBTRIM CORRIENTE 07-22'!M26/'PIBTRIM CORRIENTE 07-22'!M21*100-100</f>
        <v>14.814478129781989</v>
      </c>
      <c r="N21" s="19">
        <f>+'PIBTRIM CORRIENTE 07-22'!N26/'PIBTRIM CORRIENTE 07-22'!N21*100-100</f>
        <v>17.291975977421984</v>
      </c>
      <c r="O21" s="19">
        <f>+'PIBTRIM CORRIENTE 07-22'!O26/'PIBTRIM CORRIENTE 07-22'!O21*100-100</f>
        <v>4.9325169316723816</v>
      </c>
      <c r="P21" s="19">
        <f>+'PIBTRIM CORRIENTE 07-22'!P26/'PIBTRIM CORRIENTE 07-22'!P21*100-100</f>
        <v>3.446203873886617</v>
      </c>
      <c r="Q21" s="19">
        <f>+'PIBTRIM CORRIENTE 07-22'!Q26/'PIBTRIM CORRIENTE 07-22'!Q21*100-100</f>
        <v>2.494729737611749</v>
      </c>
      <c r="R21" s="19">
        <f>+'PIBTRIM CORRIENTE 07-22'!R26/'PIBTRIM CORRIENTE 07-22'!R21*100-100</f>
        <v>1.1768654211880403</v>
      </c>
      <c r="S21" s="19">
        <f>+'PIBTRIM CORRIENTE 07-22'!S26/'PIBTRIM CORRIENTE 07-22'!S21*100-100</f>
        <v>7.7388030297943686</v>
      </c>
      <c r="T21" s="21">
        <f>+'PIBTRIM CORRIENTE 07-22'!T26/'PIBTRIM CORRIENTE 07-22'!T21*100-100</f>
        <v>6.2668891884926268</v>
      </c>
      <c r="U21" s="19">
        <f>+'PIBTRIM CORRIENTE 07-22'!U26/'PIBTRIM CORRIENTE 07-22'!U21*100-100</f>
        <v>5.0832263317778938</v>
      </c>
      <c r="V21" s="21">
        <f>+'PIBTRIM CORRIENTE 07-22'!V26/'PIBTRIM CORRIENTE 07-22'!V21*100-100</f>
        <v>6.2222021882070777</v>
      </c>
    </row>
    <row r="22" spans="1:48" s="8" customFormat="1" ht="12.75" customHeight="1">
      <c r="A22" s="22" t="s">
        <v>34</v>
      </c>
      <c r="B22" s="19">
        <f>+'PIBTRIM CORRIENTE 07-22'!B27/'PIBTRIM CORRIENTE 07-22'!B22*100-100</f>
        <v>12.523769226940118</v>
      </c>
      <c r="C22" s="19">
        <f>+'PIBTRIM CORRIENTE 07-22'!C27/'PIBTRIM CORRIENTE 07-22'!C22*100-100</f>
        <v>-21.345457733689059</v>
      </c>
      <c r="D22" s="19">
        <f>+'PIBTRIM CORRIENTE 07-22'!D27/'PIBTRIM CORRIENTE 07-22'!D22*100-100</f>
        <v>45.979172693086497</v>
      </c>
      <c r="E22" s="19">
        <f>+'PIBTRIM CORRIENTE 07-22'!E27/'PIBTRIM CORRIENTE 07-22'!E22*100-100</f>
        <v>4.96919993230307</v>
      </c>
      <c r="F22" s="19">
        <f>+'PIBTRIM CORRIENTE 07-22'!F27/'PIBTRIM CORRIENTE 07-22'!F22*100-100</f>
        <v>9.8303860964734469</v>
      </c>
      <c r="G22" s="19">
        <f>+'PIBTRIM CORRIENTE 07-22'!G27/'PIBTRIM CORRIENTE 07-22'!G22*100-100</f>
        <v>14.022915187329261</v>
      </c>
      <c r="H22" s="19">
        <f>+'PIBTRIM CORRIENTE 07-22'!H27/'PIBTRIM CORRIENTE 07-22'!H22*100-100</f>
        <v>-1.8351916458022544</v>
      </c>
      <c r="I22" s="19">
        <f>+'PIBTRIM CORRIENTE 07-22'!I27/'PIBTRIM CORRIENTE 07-22'!I22*100-100</f>
        <v>23.655290068537312</v>
      </c>
      <c r="J22" s="19">
        <f>+'PIBTRIM CORRIENTE 07-22'!J27/'PIBTRIM CORRIENTE 07-22'!J22*100-100</f>
        <v>2.722732258529831</v>
      </c>
      <c r="K22" s="19">
        <f>+'PIBTRIM CORRIENTE 07-22'!K27/'PIBTRIM CORRIENTE 07-22'!K22*100-100</f>
        <v>2.5500041458987681</v>
      </c>
      <c r="L22" s="19">
        <f>+'PIBTRIM CORRIENTE 07-22'!L27/'PIBTRIM CORRIENTE 07-22'!L22*100-100</f>
        <v>18.170331578093112</v>
      </c>
      <c r="M22" s="19">
        <f>+'PIBTRIM CORRIENTE 07-22'!M27/'PIBTRIM CORRIENTE 07-22'!M22*100-100</f>
        <v>13.224015611054824</v>
      </c>
      <c r="N22" s="19">
        <f>+'PIBTRIM CORRIENTE 07-22'!N27/'PIBTRIM CORRIENTE 07-22'!N22*100-100</f>
        <v>11.635712963534274</v>
      </c>
      <c r="O22" s="19">
        <f>+'PIBTRIM CORRIENTE 07-22'!O27/'PIBTRIM CORRIENTE 07-22'!O22*100-100</f>
        <v>5.8525554781086271</v>
      </c>
      <c r="P22" s="19">
        <f>+'PIBTRIM CORRIENTE 07-22'!P27/'PIBTRIM CORRIENTE 07-22'!P22*100-100</f>
        <v>12.509713982448488</v>
      </c>
      <c r="Q22" s="19">
        <f>+'PIBTRIM CORRIENTE 07-22'!Q27/'PIBTRIM CORRIENTE 07-22'!Q22*100-100</f>
        <v>9.3930778368132906</v>
      </c>
      <c r="R22" s="19">
        <f>+'PIBTRIM CORRIENTE 07-22'!R27/'PIBTRIM CORRIENTE 07-22'!R22*100-100</f>
        <v>6.9056762832521628</v>
      </c>
      <c r="S22" s="19">
        <f>+'PIBTRIM CORRIENTE 07-22'!S27/'PIBTRIM CORRIENTE 07-22'!S22*100-100</f>
        <v>6.7576344937386779</v>
      </c>
      <c r="T22" s="21">
        <f>+'PIBTRIM CORRIENTE 07-22'!T27/'PIBTRIM CORRIENTE 07-22'!T22*100-100</f>
        <v>6.2985835040367562</v>
      </c>
      <c r="U22" s="19">
        <f>+'PIBTRIM CORRIENTE 07-22'!U27/'PIBTRIM CORRIENTE 07-22'!U22*100-100</f>
        <v>24.864429109393498</v>
      </c>
      <c r="V22" s="21">
        <f>+'PIBTRIM CORRIENTE 07-22'!V27/'PIBTRIM CORRIENTE 07-22'!V22*100-100</f>
        <v>7.0260894744885718</v>
      </c>
    </row>
    <row r="23" spans="1:48" s="8" customFormat="1" ht="12.75" customHeight="1">
      <c r="A23" s="18" t="s">
        <v>35</v>
      </c>
      <c r="B23" s="19">
        <f>+'PIBTRIM CORRIENTE 07-22'!B28/'PIBTRIM CORRIENTE 07-22'!B23*100-100</f>
        <v>10.786330903072866</v>
      </c>
      <c r="C23" s="19">
        <f>+'PIBTRIM CORRIENTE 07-22'!C28/'PIBTRIM CORRIENTE 07-22'!C23*100-100</f>
        <v>-12.696128194913854</v>
      </c>
      <c r="D23" s="19">
        <f>+'PIBTRIM CORRIENTE 07-22'!D28/'PIBTRIM CORRIENTE 07-22'!D23*100-100</f>
        <v>39.340448823207453</v>
      </c>
      <c r="E23" s="19">
        <f>+'PIBTRIM CORRIENTE 07-22'!E28/'PIBTRIM CORRIENTE 07-22'!E23*100-100</f>
        <v>2.1521813669464223</v>
      </c>
      <c r="F23" s="19">
        <f>+'PIBTRIM CORRIENTE 07-22'!F28/'PIBTRIM CORRIENTE 07-22'!F23*100-100</f>
        <v>27.82283609832848</v>
      </c>
      <c r="G23" s="19">
        <f>+'PIBTRIM CORRIENTE 07-22'!G28/'PIBTRIM CORRIENTE 07-22'!G23*100-100</f>
        <v>13.839679105859631</v>
      </c>
      <c r="H23" s="19">
        <f>+'PIBTRIM CORRIENTE 07-22'!H28/'PIBTRIM CORRIENTE 07-22'!H23*100-100</f>
        <v>16.764110620570548</v>
      </c>
      <c r="I23" s="19">
        <f>+'PIBTRIM CORRIENTE 07-22'!I28/'PIBTRIM CORRIENTE 07-22'!I23*100-100</f>
        <v>14.589830908508517</v>
      </c>
      <c r="J23" s="19">
        <f>+'PIBTRIM CORRIENTE 07-22'!J28/'PIBTRIM CORRIENTE 07-22'!J23*100-100</f>
        <v>9.4497563719987596</v>
      </c>
      <c r="K23" s="19">
        <f>+'PIBTRIM CORRIENTE 07-22'!K28/'PIBTRIM CORRIENTE 07-22'!K23*100-100</f>
        <v>10.366857389893823</v>
      </c>
      <c r="L23" s="19">
        <f>+'PIBTRIM CORRIENTE 07-22'!L28/'PIBTRIM CORRIENTE 07-22'!L23*100-100</f>
        <v>14.732697458065118</v>
      </c>
      <c r="M23" s="19">
        <f>+'PIBTRIM CORRIENTE 07-22'!M28/'PIBTRIM CORRIENTE 07-22'!M23*100-100</f>
        <v>10.898355506561359</v>
      </c>
      <c r="N23" s="19">
        <f>+'PIBTRIM CORRIENTE 07-22'!N28/'PIBTRIM CORRIENTE 07-22'!N23*100-100</f>
        <v>9.4862003124457601</v>
      </c>
      <c r="O23" s="19">
        <f>+'PIBTRIM CORRIENTE 07-22'!O28/'PIBTRIM CORRIENTE 07-22'!O23*100-100</f>
        <v>8.3246601050621649</v>
      </c>
      <c r="P23" s="19">
        <f>+'PIBTRIM CORRIENTE 07-22'!P28/'PIBTRIM CORRIENTE 07-22'!P23*100-100</f>
        <v>11.387012588271418</v>
      </c>
      <c r="Q23" s="19">
        <f>+'PIBTRIM CORRIENTE 07-22'!Q28/'PIBTRIM CORRIENTE 07-22'!Q23*100-100</f>
        <v>7.7532491396879379</v>
      </c>
      <c r="R23" s="19">
        <f>+'PIBTRIM CORRIENTE 07-22'!R28/'PIBTRIM CORRIENTE 07-22'!R23*100-100</f>
        <v>7.4283322870893471</v>
      </c>
      <c r="S23" s="19">
        <f>+'PIBTRIM CORRIENTE 07-22'!S28/'PIBTRIM CORRIENTE 07-22'!S23*100-100</f>
        <v>7.8258558532127864</v>
      </c>
      <c r="T23" s="21">
        <f>+'PIBTRIM CORRIENTE 07-22'!T28/'PIBTRIM CORRIENTE 07-22'!T23*100-100</f>
        <v>11.630241437893346</v>
      </c>
      <c r="U23" s="19">
        <f>+'PIBTRIM CORRIENTE 07-22'!U28/'PIBTRIM CORRIENTE 07-22'!U23*100-100</f>
        <v>42.650801639226415</v>
      </c>
      <c r="V23" s="21">
        <f>+'PIBTRIM CORRIENTE 07-22'!V28/'PIBTRIM CORRIENTE 07-22'!V23*100-100</f>
        <v>12.864840875397761</v>
      </c>
    </row>
    <row r="24" spans="1:48" s="8" customFormat="1" ht="12.75" customHeight="1">
      <c r="A24" s="23" t="s">
        <v>39</v>
      </c>
      <c r="B24" s="24">
        <f>+'PIBTRIM CORRIENTE 07-22'!B29/'PIBTRIM CORRIENTE 07-22'!B24*100-100</f>
        <v>9.4353324991061811</v>
      </c>
      <c r="C24" s="24">
        <f>+'PIBTRIM CORRIENTE 07-22'!C29/'PIBTRIM CORRIENTE 07-22'!C24*100-100</f>
        <v>-7.5716316562145209</v>
      </c>
      <c r="D24" s="24">
        <f>+'PIBTRIM CORRIENTE 07-22'!D29/'PIBTRIM CORRIENTE 07-22'!D24*100-100</f>
        <v>40.210539429425666</v>
      </c>
      <c r="E24" s="24">
        <f>+'PIBTRIM CORRIENTE 07-22'!E29/'PIBTRIM CORRIENTE 07-22'!E24*100-100</f>
        <v>5.2251475241453988</v>
      </c>
      <c r="F24" s="24">
        <f>+'PIBTRIM CORRIENTE 07-22'!F29/'PIBTRIM CORRIENTE 07-22'!F24*100-100</f>
        <v>38.889562658068741</v>
      </c>
      <c r="G24" s="24">
        <f>+'PIBTRIM CORRIENTE 07-22'!G29/'PIBTRIM CORRIENTE 07-22'!G24*100-100</f>
        <v>28.869398721206807</v>
      </c>
      <c r="H24" s="24">
        <f>+'PIBTRIM CORRIENTE 07-22'!H29/'PIBTRIM CORRIENTE 07-22'!H24*100-100</f>
        <v>32.194362438893677</v>
      </c>
      <c r="I24" s="24">
        <f>+'PIBTRIM CORRIENTE 07-22'!I29/'PIBTRIM CORRIENTE 07-22'!I24*100-100</f>
        <v>23.197695193853889</v>
      </c>
      <c r="J24" s="24">
        <f>+'PIBTRIM CORRIENTE 07-22'!J29/'PIBTRIM CORRIENTE 07-22'!J24*100-100</f>
        <v>14.119448592920889</v>
      </c>
      <c r="K24" s="24">
        <f>+'PIBTRIM CORRIENTE 07-22'!K29/'PIBTRIM CORRIENTE 07-22'!K24*100-100</f>
        <v>10.084160211947164</v>
      </c>
      <c r="L24" s="24">
        <f>+'PIBTRIM CORRIENTE 07-22'!L29/'PIBTRIM CORRIENTE 07-22'!L24*100-100</f>
        <v>14.062905219234125</v>
      </c>
      <c r="M24" s="24">
        <f>+'PIBTRIM CORRIENTE 07-22'!M29/'PIBTRIM CORRIENTE 07-22'!M24*100-100</f>
        <v>3.189368770764105</v>
      </c>
      <c r="N24" s="24">
        <f>+'PIBTRIM CORRIENTE 07-22'!N29/'PIBTRIM CORRIENTE 07-22'!N24*100-100</f>
        <v>2.2845865762765953</v>
      </c>
      <c r="O24" s="24">
        <f>+'PIBTRIM CORRIENTE 07-22'!O29/'PIBTRIM CORRIENTE 07-22'!O24*100-100</f>
        <v>8.3849803693219371</v>
      </c>
      <c r="P24" s="24">
        <f>+'PIBTRIM CORRIENTE 07-22'!P29/'PIBTRIM CORRIENTE 07-22'!P24*100-100</f>
        <v>21.80480152439776</v>
      </c>
      <c r="Q24" s="24">
        <f>+'PIBTRIM CORRIENTE 07-22'!Q29/'PIBTRIM CORRIENTE 07-22'!Q24*100-100</f>
        <v>9.8861766619381228</v>
      </c>
      <c r="R24" s="24">
        <f>+'PIBTRIM CORRIENTE 07-22'!R29/'PIBTRIM CORRIENTE 07-22'!R24*100-100</f>
        <v>7.3502107379961927</v>
      </c>
      <c r="S24" s="24">
        <f>+'PIBTRIM CORRIENTE 07-22'!S29/'PIBTRIM CORRIENTE 07-22'!S24*100-100</f>
        <v>8.7561845681036914</v>
      </c>
      <c r="T24" s="26">
        <f>+'PIBTRIM CORRIENTE 07-22'!T29/'PIBTRIM CORRIENTE 07-22'!T24*100-100</f>
        <v>17.737264862705771</v>
      </c>
      <c r="U24" s="24">
        <f>+'PIBTRIM CORRIENTE 07-22'!U29/'PIBTRIM CORRIENTE 07-22'!U24*100-100</f>
        <v>19.651749218657912</v>
      </c>
      <c r="V24" s="26">
        <f>+'PIBTRIM CORRIENTE 07-22'!V29/'PIBTRIM CORRIENTE 07-22'!V24*100-100</f>
        <v>17.8189113564748</v>
      </c>
    </row>
    <row r="25" spans="1:48" s="8" customFormat="1" ht="12.75" customHeight="1">
      <c r="A25" s="27" t="s">
        <v>14</v>
      </c>
      <c r="B25" s="30">
        <f>+'PIBTRIM CORRIENTE 07-22'!B30/'PIBTRIM CORRIENTE 07-22'!B25*100-100</f>
        <v>2.2369609538310584</v>
      </c>
      <c r="C25" s="24">
        <f>+'PIBTRIM CORRIENTE 07-22'!C30/'PIBTRIM CORRIENTE 07-22'!C25*100-100</f>
        <v>-15.732409418416253</v>
      </c>
      <c r="D25" s="24">
        <f>+'PIBTRIM CORRIENTE 07-22'!D30/'PIBTRIM CORRIENTE 07-22'!D25*100-100</f>
        <v>41.928931555211648</v>
      </c>
      <c r="E25" s="24">
        <f>+'PIBTRIM CORRIENTE 07-22'!E30/'PIBTRIM CORRIENTE 07-22'!E25*100-100</f>
        <v>3.3551574999478362</v>
      </c>
      <c r="F25" s="24">
        <f>+'PIBTRIM CORRIENTE 07-22'!F30/'PIBTRIM CORRIENTE 07-22'!F25*100-100</f>
        <v>33.934267184094438</v>
      </c>
      <c r="G25" s="24">
        <f>+'PIBTRIM CORRIENTE 07-22'!G30/'PIBTRIM CORRIENTE 07-22'!G25*100-100</f>
        <v>24.778206590522018</v>
      </c>
      <c r="H25" s="24">
        <f>+'PIBTRIM CORRIENTE 07-22'!H30/'PIBTRIM CORRIENTE 07-22'!H25*100-100</f>
        <v>24.830041438504665</v>
      </c>
      <c r="I25" s="24">
        <f>+'PIBTRIM CORRIENTE 07-22'!I30/'PIBTRIM CORRIENTE 07-22'!I25*100-100</f>
        <v>21.30881041740102</v>
      </c>
      <c r="J25" s="24">
        <f>+'PIBTRIM CORRIENTE 07-22'!J30/'PIBTRIM CORRIENTE 07-22'!J25*100-100</f>
        <v>12.540196627704404</v>
      </c>
      <c r="K25" s="24">
        <f>+'PIBTRIM CORRIENTE 07-22'!K30/'PIBTRIM CORRIENTE 07-22'!K25*100-100</f>
        <v>10.776522503013354</v>
      </c>
      <c r="L25" s="24">
        <f>+'PIBTRIM CORRIENTE 07-22'!L30/'PIBTRIM CORRIENTE 07-22'!L25*100-100</f>
        <v>5.6221451686661084</v>
      </c>
      <c r="M25" s="24">
        <f>+'PIBTRIM CORRIENTE 07-22'!M30/'PIBTRIM CORRIENTE 07-22'!M25*100-100</f>
        <v>2.9684330544764919</v>
      </c>
      <c r="N25" s="24">
        <f>+'PIBTRIM CORRIENTE 07-22'!N30/'PIBTRIM CORRIENTE 07-22'!N25*100-100</f>
        <v>3.5891597516461076</v>
      </c>
      <c r="O25" s="24">
        <f>+'PIBTRIM CORRIENTE 07-22'!O30/'PIBTRIM CORRIENTE 07-22'!O25*100-100</f>
        <v>6.1460435185690017</v>
      </c>
      <c r="P25" s="24">
        <f>+'PIBTRIM CORRIENTE 07-22'!P30/'PIBTRIM CORRIENTE 07-22'!P25*100-100</f>
        <v>21.806503174626684</v>
      </c>
      <c r="Q25" s="24">
        <f>+'PIBTRIM CORRIENTE 07-22'!Q30/'PIBTRIM CORRIENTE 07-22'!Q25*100-100</f>
        <v>9.7400433938192208</v>
      </c>
      <c r="R25" s="24">
        <f>+'PIBTRIM CORRIENTE 07-22'!R30/'PIBTRIM CORRIENTE 07-22'!R25*100-100</f>
        <v>5.6229600450196955</v>
      </c>
      <c r="S25" s="24">
        <f>+'PIBTRIM CORRIENTE 07-22'!S30/'PIBTRIM CORRIENTE 07-22'!S25*100-100</f>
        <v>6.7992631061243713</v>
      </c>
      <c r="T25" s="26">
        <f>+'PIBTRIM CORRIENTE 07-22'!T30/'PIBTRIM CORRIENTE 07-22'!T25*100-100</f>
        <v>14.130650723539134</v>
      </c>
      <c r="U25" s="24">
        <f>+'PIBTRIM CORRIENTE 07-22'!U30/'PIBTRIM CORRIENTE 07-22'!U25*100-100</f>
        <v>51.9205349810332</v>
      </c>
      <c r="V25" s="26">
        <f>+'PIBTRIM CORRIENTE 07-22'!V30/'PIBTRIM CORRIENTE 07-22'!V25*100-100</f>
        <v>15.502100265781522</v>
      </c>
    </row>
    <row r="26" spans="1:48" s="8" customFormat="1" ht="12.75" customHeight="1">
      <c r="A26" s="23" t="s">
        <v>33</v>
      </c>
      <c r="B26" s="24">
        <f>+'PIBTRIM CORRIENTE 07-22'!B31/'PIBTRIM CORRIENTE 07-22'!B26*100-100</f>
        <v>12.65978656033775</v>
      </c>
      <c r="C26" s="24">
        <f>+'PIBTRIM CORRIENTE 07-22'!C31/'PIBTRIM CORRIENTE 07-22'!C26*100-100</f>
        <v>-22.729826684531275</v>
      </c>
      <c r="D26" s="24">
        <f>+'PIBTRIM CORRIENTE 07-22'!D31/'PIBTRIM CORRIENTE 07-22'!D26*100-100</f>
        <v>46.68933734227906</v>
      </c>
      <c r="E26" s="24">
        <f>+'PIBTRIM CORRIENTE 07-22'!E31/'PIBTRIM CORRIENTE 07-22'!E26*100-100</f>
        <v>5.4341423077908075</v>
      </c>
      <c r="F26" s="24">
        <f>+'PIBTRIM CORRIENTE 07-22'!F31/'PIBTRIM CORRIENTE 07-22'!F26*100-100</f>
        <v>42.374590071578098</v>
      </c>
      <c r="G26" s="24">
        <f>+'PIBTRIM CORRIENTE 07-22'!G31/'PIBTRIM CORRIENTE 07-22'!G26*100-100</f>
        <v>33.516110857917994</v>
      </c>
      <c r="H26" s="24">
        <f>+'PIBTRIM CORRIENTE 07-22'!H31/'PIBTRIM CORRIENTE 07-22'!H26*100-100</f>
        <v>29.440026799724961</v>
      </c>
      <c r="I26" s="24">
        <f>+'PIBTRIM CORRIENTE 07-22'!I31/'PIBTRIM CORRIENTE 07-22'!I26*100-100</f>
        <v>23.296559218000027</v>
      </c>
      <c r="J26" s="24">
        <f>+'PIBTRIM CORRIENTE 07-22'!J31/'PIBTRIM CORRIENTE 07-22'!J26*100-100</f>
        <v>17.928197449758798</v>
      </c>
      <c r="K26" s="24">
        <f>+'PIBTRIM CORRIENTE 07-22'!K31/'PIBTRIM CORRIENTE 07-22'!K26*100-100</f>
        <v>8.2344446480373108</v>
      </c>
      <c r="L26" s="24">
        <f>+'PIBTRIM CORRIENTE 07-22'!L31/'PIBTRIM CORRIENTE 07-22'!L26*100-100</f>
        <v>4.0468021329435686</v>
      </c>
      <c r="M26" s="24">
        <f>+'PIBTRIM CORRIENTE 07-22'!M31/'PIBTRIM CORRIENTE 07-22'!M26*100-100</f>
        <v>2.0823161478470666</v>
      </c>
      <c r="N26" s="24">
        <f>+'PIBTRIM CORRIENTE 07-22'!N31/'PIBTRIM CORRIENTE 07-22'!N26*100-100</f>
        <v>0.41281317352976998</v>
      </c>
      <c r="O26" s="24">
        <f>+'PIBTRIM CORRIENTE 07-22'!O31/'PIBTRIM CORRIENTE 07-22'!O26*100-100</f>
        <v>7.7846396731055023</v>
      </c>
      <c r="P26" s="24">
        <f>+'PIBTRIM CORRIENTE 07-22'!P31/'PIBTRIM CORRIENTE 07-22'!P26*100-100</f>
        <v>28.48600813202583</v>
      </c>
      <c r="Q26" s="24">
        <f>+'PIBTRIM CORRIENTE 07-22'!Q31/'PIBTRIM CORRIENTE 07-22'!Q26*100-100</f>
        <v>12.16739697740779</v>
      </c>
      <c r="R26" s="24">
        <f>+'PIBTRIM CORRIENTE 07-22'!R31/'PIBTRIM CORRIENTE 07-22'!R26*100-100</f>
        <v>5.5394617544945959</v>
      </c>
      <c r="S26" s="24">
        <f>+'PIBTRIM CORRIENTE 07-22'!S31/'PIBTRIM CORRIENTE 07-22'!S26*100-100</f>
        <v>8.1585295656295216</v>
      </c>
      <c r="T26" s="26">
        <f>+'PIBTRIM CORRIENTE 07-22'!T31/'PIBTRIM CORRIENTE 07-22'!T26*100-100</f>
        <v>17.080618045084961</v>
      </c>
      <c r="U26" s="24">
        <f>+'PIBTRIM CORRIENTE 07-22'!U31/'PIBTRIM CORRIENTE 07-22'!U26*100-100</f>
        <v>41.661047635722866</v>
      </c>
      <c r="V26" s="26">
        <f>+'PIBTRIM CORRIENTE 07-22'!V31/'PIBTRIM CORRIENTE 07-22'!V26*100-100</f>
        <v>17.998656237317007</v>
      </c>
    </row>
    <row r="27" spans="1:48" s="8" customFormat="1" ht="12.75" customHeight="1">
      <c r="A27" s="23" t="s">
        <v>34</v>
      </c>
      <c r="B27" s="24">
        <f>+'PIBTRIM CORRIENTE 07-22'!B32/'PIBTRIM CORRIENTE 07-22'!B27*100-100</f>
        <v>10.288034895089112</v>
      </c>
      <c r="C27" s="24">
        <f>+'PIBTRIM CORRIENTE 07-22'!C32/'PIBTRIM CORRIENTE 07-22'!C27*100-100</f>
        <v>9.5561889899199031</v>
      </c>
      <c r="D27" s="24">
        <f>+'PIBTRIM CORRIENTE 07-22'!D32/'PIBTRIM CORRIENTE 07-22'!D27*100-100</f>
        <v>32.105171901317732</v>
      </c>
      <c r="E27" s="24">
        <f>+'PIBTRIM CORRIENTE 07-22'!E32/'PIBTRIM CORRIENTE 07-22'!E27*100-100</f>
        <v>3.8112554415286723</v>
      </c>
      <c r="F27" s="24">
        <f>+'PIBTRIM CORRIENTE 07-22'!F32/'PIBTRIM CORRIENTE 07-22'!F27*100-100</f>
        <v>44.004059766217438</v>
      </c>
      <c r="G27" s="24">
        <f>+'PIBTRIM CORRIENTE 07-22'!G32/'PIBTRIM CORRIENTE 07-22'!G27*100-100</f>
        <v>23.954028812035673</v>
      </c>
      <c r="H27" s="24">
        <f>+'PIBTRIM CORRIENTE 07-22'!H32/'PIBTRIM CORRIENTE 07-22'!H27*100-100</f>
        <v>44.454628250069845</v>
      </c>
      <c r="I27" s="24">
        <f>+'PIBTRIM CORRIENTE 07-22'!I32/'PIBTRIM CORRIENTE 07-22'!I27*100-100</f>
        <v>19.988289130147081</v>
      </c>
      <c r="J27" s="24">
        <f>+'PIBTRIM CORRIENTE 07-22'!J32/'PIBTRIM CORRIENTE 07-22'!J27*100-100</f>
        <v>15.834493340131587</v>
      </c>
      <c r="K27" s="24">
        <f>+'PIBTRIM CORRIENTE 07-22'!K32/'PIBTRIM CORRIENTE 07-22'!K27*100-100</f>
        <v>10.801661683532643</v>
      </c>
      <c r="L27" s="24">
        <f>+'PIBTRIM CORRIENTE 07-22'!L32/'PIBTRIM CORRIENTE 07-22'!L27*100-100</f>
        <v>15.962300103968545</v>
      </c>
      <c r="M27" s="24">
        <f>+'PIBTRIM CORRIENTE 07-22'!M32/'PIBTRIM CORRIENTE 07-22'!M27*100-100</f>
        <v>2.7375115232000269</v>
      </c>
      <c r="N27" s="24">
        <f>+'PIBTRIM CORRIENTE 07-22'!N32/'PIBTRIM CORRIENTE 07-22'!N27*100-100</f>
        <v>3.0221966749204086</v>
      </c>
      <c r="O27" s="24">
        <f>+'PIBTRIM CORRIENTE 07-22'!O32/'PIBTRIM CORRIENTE 07-22'!O27*100-100</f>
        <v>10.976011270797741</v>
      </c>
      <c r="P27" s="24">
        <f>+'PIBTRIM CORRIENTE 07-22'!P32/'PIBTRIM CORRIENTE 07-22'!P27*100-100</f>
        <v>16.201418487508207</v>
      </c>
      <c r="Q27" s="24">
        <f>+'PIBTRIM CORRIENTE 07-22'!Q32/'PIBTRIM CORRIENTE 07-22'!Q27*100-100</f>
        <v>7.9867658184925858</v>
      </c>
      <c r="R27" s="24">
        <f>+'PIBTRIM CORRIENTE 07-22'!R32/'PIBTRIM CORRIENTE 07-22'!R27*100-100</f>
        <v>7.6314809541541564</v>
      </c>
      <c r="S27" s="24">
        <f>+'PIBTRIM CORRIENTE 07-22'!S32/'PIBTRIM CORRIENTE 07-22'!S27*100-100</f>
        <v>9.0714265074630589</v>
      </c>
      <c r="T27" s="26">
        <f>+'PIBTRIM CORRIENTE 07-22'!T32/'PIBTRIM CORRIENTE 07-22'!T27*100-100</f>
        <v>20.054876488523334</v>
      </c>
      <c r="U27" s="24">
        <f>+'PIBTRIM CORRIENTE 07-22'!U32/'PIBTRIM CORRIENTE 07-22'!U27*100-100</f>
        <v>0.36973604373467595</v>
      </c>
      <c r="V27" s="26">
        <f>+'PIBTRIM CORRIENTE 07-22'!V32/'PIBTRIM CORRIENTE 07-22'!V27*100-100</f>
        <v>19.154945051040912</v>
      </c>
    </row>
    <row r="28" spans="1:48" s="9" customFormat="1" ht="12.75" customHeight="1">
      <c r="A28" s="27" t="s">
        <v>35</v>
      </c>
      <c r="B28" s="24">
        <f>+'PIBTRIM CORRIENTE 07-22'!B33/'PIBTRIM CORRIENTE 07-22'!B28*100-100</f>
        <v>12.448270989361475</v>
      </c>
      <c r="C28" s="24">
        <f>+'PIBTRIM CORRIENTE 07-22'!C33/'PIBTRIM CORRIENTE 07-22'!C28*100-100</f>
        <v>-0.94790915379971352</v>
      </c>
      <c r="D28" s="24">
        <f>+'PIBTRIM CORRIENTE 07-22'!D33/'PIBTRIM CORRIENTE 07-22'!D28*100-100</f>
        <v>40.442404006677805</v>
      </c>
      <c r="E28" s="24">
        <f>+'PIBTRIM CORRIENTE 07-22'!E33/'PIBTRIM CORRIENTE 07-22'!E28*100-100</f>
        <v>8.4215594799735385</v>
      </c>
      <c r="F28" s="24">
        <f>+'PIBTRIM CORRIENTE 07-22'!F33/'PIBTRIM CORRIENTE 07-22'!F28*100-100</f>
        <v>34.91988279250134</v>
      </c>
      <c r="G28" s="24">
        <f>+'PIBTRIM CORRIENTE 07-22'!G33/'PIBTRIM CORRIENTE 07-22'!G28*100-100</f>
        <v>33.915642619891258</v>
      </c>
      <c r="H28" s="24">
        <f>+'PIBTRIM CORRIENTE 07-22'!H33/'PIBTRIM CORRIENTE 07-22'!H28*100-100</f>
        <v>29.807058772514125</v>
      </c>
      <c r="I28" s="24">
        <f>+'PIBTRIM CORRIENTE 07-22'!I33/'PIBTRIM CORRIENTE 07-22'!I28*100-100</f>
        <v>27.735255714732347</v>
      </c>
      <c r="J28" s="24">
        <f>+'PIBTRIM CORRIENTE 07-22'!J33/'PIBTRIM CORRIENTE 07-22'!J28*100-100</f>
        <v>10.754304946903346</v>
      </c>
      <c r="K28" s="24">
        <f>+'PIBTRIM CORRIENTE 07-22'!K33/'PIBTRIM CORRIENTE 07-22'!K28*100-100</f>
        <v>10.498404716548436</v>
      </c>
      <c r="L28" s="24">
        <f>+'PIBTRIM CORRIENTE 07-22'!L33/'PIBTRIM CORRIENTE 07-22'!L28*100-100</f>
        <v>30.761846726424494</v>
      </c>
      <c r="M28" s="24">
        <f>+'PIBTRIM CORRIENTE 07-22'!M33/'PIBTRIM CORRIENTE 07-22'!M28*100-100</f>
        <v>5.019199869277486</v>
      </c>
      <c r="N28" s="24">
        <f>+'PIBTRIM CORRIENTE 07-22'!N33/'PIBTRIM CORRIENTE 07-22'!N28*100-100</f>
        <v>2.1289847686993824</v>
      </c>
      <c r="O28" s="24">
        <f>+'PIBTRIM CORRIENTE 07-22'!O33/'PIBTRIM CORRIENTE 07-22'!O28*100-100</f>
        <v>8.5859541083816708</v>
      </c>
      <c r="P28" s="24">
        <f>+'PIBTRIM CORRIENTE 07-22'!P33/'PIBTRIM CORRIENTE 07-22'!P28*100-100</f>
        <v>20.795575922544202</v>
      </c>
      <c r="Q28" s="24">
        <f>+'PIBTRIM CORRIENTE 07-22'!Q33/'PIBTRIM CORRIENTE 07-22'!Q28*100-100</f>
        <v>9.7283857790111341</v>
      </c>
      <c r="R28" s="24">
        <f>+'PIBTRIM CORRIENTE 07-22'!R33/'PIBTRIM CORRIENTE 07-22'!R28*100-100</f>
        <v>10.505129203999488</v>
      </c>
      <c r="S28" s="24">
        <f>+'PIBTRIM CORRIENTE 07-22'!S33/'PIBTRIM CORRIENTE 07-22'!S28*100-100</f>
        <v>10.903844122420352</v>
      </c>
      <c r="T28" s="26">
        <f>+'PIBTRIM CORRIENTE 07-22'!T33/'PIBTRIM CORRIENTE 07-22'!T28*100-100</f>
        <v>19.452148667304783</v>
      </c>
      <c r="U28" s="24">
        <f>+'PIBTRIM CORRIENTE 07-22'!U33/'PIBTRIM CORRIENTE 07-22'!U28*100-100</f>
        <v>0.22654765564755053</v>
      </c>
      <c r="V28" s="26">
        <f>+'PIBTRIM CORRIENTE 07-22'!V33/'PIBTRIM CORRIENTE 07-22'!V28*100-100</f>
        <v>18.485047502462066</v>
      </c>
      <c r="AV28" s="28"/>
    </row>
    <row r="29" spans="1:48" s="9" customFormat="1" ht="12.75" customHeight="1">
      <c r="A29" s="22" t="s">
        <v>40</v>
      </c>
      <c r="B29" s="19">
        <f>+'PIBTRIM CORRIENTE 07-22'!B34/'PIBTRIM CORRIENTE 07-22'!B29*100-100</f>
        <v>12.230627957179536</v>
      </c>
      <c r="C29" s="19">
        <f>+'PIBTRIM CORRIENTE 07-22'!C34/'PIBTRIM CORRIENTE 07-22'!C29*100-100</f>
        <v>1.740886955501324</v>
      </c>
      <c r="D29" s="19">
        <f>+'PIBTRIM CORRIENTE 07-22'!D34/'PIBTRIM CORRIENTE 07-22'!D29*100-100</f>
        <v>40.615920459896756</v>
      </c>
      <c r="E29" s="19">
        <f>+'PIBTRIM CORRIENTE 07-22'!E34/'PIBTRIM CORRIENTE 07-22'!E29*100-100</f>
        <v>14.598844933952407</v>
      </c>
      <c r="F29" s="19">
        <f>+'PIBTRIM CORRIENTE 07-22'!F34/'PIBTRIM CORRIENTE 07-22'!F29*100-100</f>
        <v>3.1908028547271101</v>
      </c>
      <c r="G29" s="19">
        <f>+'PIBTRIM CORRIENTE 07-22'!G34/'PIBTRIM CORRIENTE 07-22'!G29*100-100</f>
        <v>41.281148410053191</v>
      </c>
      <c r="H29" s="19">
        <f>+'PIBTRIM CORRIENTE 07-22'!H34/'PIBTRIM CORRIENTE 07-22'!H29*100-100</f>
        <v>23.669447665980442</v>
      </c>
      <c r="I29" s="19">
        <f>+'PIBTRIM CORRIENTE 07-22'!I34/'PIBTRIM CORRIENTE 07-22'!I29*100-100</f>
        <v>25.651334145252108</v>
      </c>
      <c r="J29" s="19">
        <f>+'PIBTRIM CORRIENTE 07-22'!J34/'PIBTRIM CORRIENTE 07-22'!J29*100-100</f>
        <v>8.5584865698087071</v>
      </c>
      <c r="K29" s="19">
        <f>+'PIBTRIM CORRIENTE 07-22'!K34/'PIBTRIM CORRIENTE 07-22'!K29*100-100</f>
        <v>13.469664235184382</v>
      </c>
      <c r="L29" s="19">
        <f>+'PIBTRIM CORRIENTE 07-22'!L34/'PIBTRIM CORRIENTE 07-22'!L29*100-100</f>
        <v>12.724505716084408</v>
      </c>
      <c r="M29" s="19">
        <f>+'PIBTRIM CORRIENTE 07-22'!M34/'PIBTRIM CORRIENTE 07-22'!M29*100-100</f>
        <v>14.2978252498811</v>
      </c>
      <c r="N29" s="19">
        <f>+'PIBTRIM CORRIENTE 07-22'!N34/'PIBTRIM CORRIENTE 07-22'!N29*100-100</f>
        <v>6.8783274718859246</v>
      </c>
      <c r="O29" s="19">
        <f>+'PIBTRIM CORRIENTE 07-22'!O34/'PIBTRIM CORRIENTE 07-22'!O29*100-100</f>
        <v>6.0754515586241666</v>
      </c>
      <c r="P29" s="19">
        <f>+'PIBTRIM CORRIENTE 07-22'!P34/'PIBTRIM CORRIENTE 07-22'!P29*100-100</f>
        <v>18.608438243841903</v>
      </c>
      <c r="Q29" s="19">
        <f>+'PIBTRIM CORRIENTE 07-22'!Q34/'PIBTRIM CORRIENTE 07-22'!Q29*100-100</f>
        <v>3.9561497055101285</v>
      </c>
      <c r="R29" s="19">
        <f>+'PIBTRIM CORRIENTE 07-22'!R34/'PIBTRIM CORRIENTE 07-22'!R29*100-100</f>
        <v>10.825472424376144</v>
      </c>
      <c r="S29" s="19">
        <f>+'PIBTRIM CORRIENTE 07-22'!S34/'PIBTRIM CORRIENTE 07-22'!S29*100-100</f>
        <v>9.7389180293763218</v>
      </c>
      <c r="T29" s="21">
        <f>+'PIBTRIM CORRIENTE 07-22'!T34/'PIBTRIM CORRIENTE 07-22'!T29*100-100</f>
        <v>16.868666857803191</v>
      </c>
      <c r="U29" s="19">
        <f>+'PIBTRIM CORRIENTE 07-22'!U34/'PIBTRIM CORRIENTE 07-22'!U29*100-100</f>
        <v>9.7064700925135696</v>
      </c>
      <c r="V29" s="21">
        <f>+'PIBTRIM CORRIENTE 07-22'!V34/'PIBTRIM CORRIENTE 07-22'!V29*100-100</f>
        <v>16.558470987390137</v>
      </c>
      <c r="AV29" s="28"/>
    </row>
    <row r="30" spans="1:48" s="9" customFormat="1" ht="12.75" customHeight="1">
      <c r="A30" s="18" t="s">
        <v>14</v>
      </c>
      <c r="B30" s="19">
        <f>+'PIBTRIM CORRIENTE 07-22'!B35/'PIBTRIM CORRIENTE 07-22'!B30*100-100</f>
        <v>10.629092432817203</v>
      </c>
      <c r="C30" s="19">
        <f>+'PIBTRIM CORRIENTE 07-22'!C35/'PIBTRIM CORRIENTE 07-22'!C30*100-100</f>
        <v>-26.047824575040408</v>
      </c>
      <c r="D30" s="19">
        <f>+'PIBTRIM CORRIENTE 07-22'!D35/'PIBTRIM CORRIENTE 07-22'!D30*100-100</f>
        <v>36.480730568712289</v>
      </c>
      <c r="E30" s="19">
        <f>+'PIBTRIM CORRIENTE 07-22'!E35/'PIBTRIM CORRIENTE 07-22'!E30*100-100</f>
        <v>13.797670851892889</v>
      </c>
      <c r="F30" s="19">
        <f>+'PIBTRIM CORRIENTE 07-22'!F35/'PIBTRIM CORRIENTE 07-22'!F30*100-100</f>
        <v>20.678722929225273</v>
      </c>
      <c r="G30" s="19">
        <f>+'PIBTRIM CORRIENTE 07-22'!G35/'PIBTRIM CORRIENTE 07-22'!G30*100-100</f>
        <v>31.271248307961628</v>
      </c>
      <c r="H30" s="19">
        <f>+'PIBTRIM CORRIENTE 07-22'!H35/'PIBTRIM CORRIENTE 07-22'!H30*100-100</f>
        <v>38.632230064683768</v>
      </c>
      <c r="I30" s="19">
        <f>+'PIBTRIM CORRIENTE 07-22'!I35/'PIBTRIM CORRIENTE 07-22'!I30*100-100</f>
        <v>28.343896785838808</v>
      </c>
      <c r="J30" s="19">
        <f>+'PIBTRIM CORRIENTE 07-22'!J35/'PIBTRIM CORRIENTE 07-22'!J30*100-100</f>
        <v>12.230498545723606</v>
      </c>
      <c r="K30" s="19">
        <f>+'PIBTRIM CORRIENTE 07-22'!K35/'PIBTRIM CORRIENTE 07-22'!K30*100-100</f>
        <v>15.7340593900051</v>
      </c>
      <c r="L30" s="19">
        <f>+'PIBTRIM CORRIENTE 07-22'!L35/'PIBTRIM CORRIENTE 07-22'!L30*100-100</f>
        <v>14.003095394895084</v>
      </c>
      <c r="M30" s="19">
        <f>+'PIBTRIM CORRIENTE 07-22'!M35/'PIBTRIM CORRIENTE 07-22'!M30*100-100</f>
        <v>10.545154894033431</v>
      </c>
      <c r="N30" s="19">
        <f>+'PIBTRIM CORRIENTE 07-22'!N35/'PIBTRIM CORRIENTE 07-22'!N30*100-100</f>
        <v>2.584438980727171</v>
      </c>
      <c r="O30" s="19">
        <f>+'PIBTRIM CORRIENTE 07-22'!O35/'PIBTRIM CORRIENTE 07-22'!O30*100-100</f>
        <v>7.070929481533696</v>
      </c>
      <c r="P30" s="19">
        <f>+'PIBTRIM CORRIENTE 07-22'!P35/'PIBTRIM CORRIENTE 07-22'!P30*100-100</f>
        <v>2.5479641802651258</v>
      </c>
      <c r="Q30" s="19">
        <f>+'PIBTRIM CORRIENTE 07-22'!Q35/'PIBTRIM CORRIENTE 07-22'!Q30*100-100</f>
        <v>1.4119367618201437</v>
      </c>
      <c r="R30" s="19">
        <f>+'PIBTRIM CORRIENTE 07-22'!R35/'PIBTRIM CORRIENTE 07-22'!R30*100-100</f>
        <v>13.213136414977726</v>
      </c>
      <c r="S30" s="19">
        <f>+'PIBTRIM CORRIENTE 07-22'!S35/'PIBTRIM CORRIENTE 07-22'!S30*100-100</f>
        <v>8.0142304534200832</v>
      </c>
      <c r="T30" s="21">
        <f>+'PIBTRIM CORRIENTE 07-22'!T35/'PIBTRIM CORRIENTE 07-22'!T30*100-100</f>
        <v>19.531519260390269</v>
      </c>
      <c r="U30" s="19">
        <f>+'PIBTRIM CORRIENTE 07-22'!U35/'PIBTRIM CORRIENTE 07-22'!U30*100-100</f>
        <v>5.687352629248636</v>
      </c>
      <c r="V30" s="21">
        <f>+'PIBTRIM CORRIENTE 07-22'!V35/'PIBTRIM CORRIENTE 07-22'!V30*100-100</f>
        <v>18.870677180091704</v>
      </c>
      <c r="AV30" s="28"/>
    </row>
    <row r="31" spans="1:48" s="9" customFormat="1" ht="12.75" customHeight="1">
      <c r="A31" s="22" t="s">
        <v>33</v>
      </c>
      <c r="B31" s="19">
        <f>+'PIBTRIM CORRIENTE 07-22'!B36/'PIBTRIM CORRIENTE 07-22'!B31*100-100</f>
        <v>11.732586364346133</v>
      </c>
      <c r="C31" s="19">
        <f>+'PIBTRIM CORRIENTE 07-22'!C36/'PIBTRIM CORRIENTE 07-22'!C31*100-100</f>
        <v>-24.320393780064876</v>
      </c>
      <c r="D31" s="19">
        <f>+'PIBTRIM CORRIENTE 07-22'!D36/'PIBTRIM CORRIENTE 07-22'!D31*100-100</f>
        <v>39.081478299007358</v>
      </c>
      <c r="E31" s="19">
        <f>+'PIBTRIM CORRIENTE 07-22'!E36/'PIBTRIM CORRIENTE 07-22'!E31*100-100</f>
        <v>10.826586526282171</v>
      </c>
      <c r="F31" s="19">
        <f>+'PIBTRIM CORRIENTE 07-22'!F36/'PIBTRIM CORRIENTE 07-22'!F31*100-100</f>
        <v>1.3928574403745415</v>
      </c>
      <c r="G31" s="19">
        <f>+'PIBTRIM CORRIENTE 07-22'!G36/'PIBTRIM CORRIENTE 07-22'!G31*100-100</f>
        <v>37.361178304574537</v>
      </c>
      <c r="H31" s="19">
        <f>+'PIBTRIM CORRIENTE 07-22'!H36/'PIBTRIM CORRIENTE 07-22'!H31*100-100</f>
        <v>27.913820385164584</v>
      </c>
      <c r="I31" s="19">
        <f>+'PIBTRIM CORRIENTE 07-22'!I36/'PIBTRIM CORRIENTE 07-22'!I31*100-100</f>
        <v>30.968881443580528</v>
      </c>
      <c r="J31" s="19">
        <f>+'PIBTRIM CORRIENTE 07-22'!J36/'PIBTRIM CORRIENTE 07-22'!J31*100-100</f>
        <v>7.3496410808257195</v>
      </c>
      <c r="K31" s="19">
        <f>+'PIBTRIM CORRIENTE 07-22'!K36/'PIBTRIM CORRIENTE 07-22'!K31*100-100</f>
        <v>16.728182125987701</v>
      </c>
      <c r="L31" s="19">
        <f>+'PIBTRIM CORRIENTE 07-22'!L36/'PIBTRIM CORRIENTE 07-22'!L31*100-100</f>
        <v>23.78464445949065</v>
      </c>
      <c r="M31" s="19">
        <f>+'PIBTRIM CORRIENTE 07-22'!M36/'PIBTRIM CORRIENTE 07-22'!M31*100-100</f>
        <v>14.259491461885503</v>
      </c>
      <c r="N31" s="19">
        <f>+'PIBTRIM CORRIENTE 07-22'!N36/'PIBTRIM CORRIENTE 07-22'!N31*100-100</f>
        <v>7.3080985315662161</v>
      </c>
      <c r="O31" s="19">
        <f>+'PIBTRIM CORRIENTE 07-22'!O36/'PIBTRIM CORRIENTE 07-22'!O31*100-100</f>
        <v>8.7560581583198598</v>
      </c>
      <c r="P31" s="19">
        <f>+'PIBTRIM CORRIENTE 07-22'!P36/'PIBTRIM CORRIENTE 07-22'!P31*100-100</f>
        <v>14.112860334007024</v>
      </c>
      <c r="Q31" s="19">
        <f>+'PIBTRIM CORRIENTE 07-22'!Q36/'PIBTRIM CORRIENTE 07-22'!Q31*100-100</f>
        <v>1.8798865726270293</v>
      </c>
      <c r="R31" s="19">
        <f>+'PIBTRIM CORRIENTE 07-22'!R36/'PIBTRIM CORRIENTE 07-22'!R31*100-100</f>
        <v>12.879772032016092</v>
      </c>
      <c r="S31" s="19">
        <f>+'PIBTRIM CORRIENTE 07-22'!S36/'PIBTRIM CORRIENTE 07-22'!S31*100-100</f>
        <v>8.4261775087638426</v>
      </c>
      <c r="T31" s="21">
        <f>+'PIBTRIM CORRIENTE 07-22'!T36/'PIBTRIM CORRIENTE 07-22'!T31*100-100</f>
        <v>17.747323356331535</v>
      </c>
      <c r="U31" s="19">
        <f>+'PIBTRIM CORRIENTE 07-22'!U36/'PIBTRIM CORRIENTE 07-22'!U31*100-100</f>
        <v>3.4452289850499085</v>
      </c>
      <c r="V31" s="21">
        <f>+'PIBTRIM CORRIENTE 07-22'!V36/'PIBTRIM CORRIENTE 07-22'!V31*100-100</f>
        <v>17.106048359282823</v>
      </c>
      <c r="AV31" s="28"/>
    </row>
    <row r="32" spans="1:48" s="9" customFormat="1" ht="12.75" customHeight="1">
      <c r="A32" s="22" t="s">
        <v>34</v>
      </c>
      <c r="B32" s="19">
        <f>+'PIBTRIM CORRIENTE 07-22'!B37/'PIBTRIM CORRIENTE 07-22'!B32*100-100</f>
        <v>14.049457491827283</v>
      </c>
      <c r="C32" s="19">
        <f>+'PIBTRIM CORRIENTE 07-22'!C37/'PIBTRIM CORRIENTE 07-22'!C32*100-100</f>
        <v>7.4726009477019488</v>
      </c>
      <c r="D32" s="19">
        <f>+'PIBTRIM CORRIENTE 07-22'!D37/'PIBTRIM CORRIENTE 07-22'!D32*100-100</f>
        <v>48.947659538563926</v>
      </c>
      <c r="E32" s="19">
        <f>+'PIBTRIM CORRIENTE 07-22'!E37/'PIBTRIM CORRIENTE 07-22'!E32*100-100</f>
        <v>15.587254004876414</v>
      </c>
      <c r="F32" s="19">
        <f>+'PIBTRIM CORRIENTE 07-22'!F37/'PIBTRIM CORRIENTE 07-22'!F32*100-100</f>
        <v>-2.6418010860337375</v>
      </c>
      <c r="G32" s="19">
        <f>+'PIBTRIM CORRIENTE 07-22'!G37/'PIBTRIM CORRIENTE 07-22'!G32*100-100</f>
        <v>51.147162677687447</v>
      </c>
      <c r="H32" s="19">
        <f>+'PIBTRIM CORRIENTE 07-22'!H37/'PIBTRIM CORRIENTE 07-22'!H32*100-100</f>
        <v>16.605055830643693</v>
      </c>
      <c r="I32" s="19">
        <f>+'PIBTRIM CORRIENTE 07-22'!I37/'PIBTRIM CORRIENTE 07-22'!I32*100-100</f>
        <v>26.335985025737003</v>
      </c>
      <c r="J32" s="19">
        <f>+'PIBTRIM CORRIENTE 07-22'!J37/'PIBTRIM CORRIENTE 07-22'!J32*100-100</f>
        <v>11.589657220500072</v>
      </c>
      <c r="K32" s="19">
        <f>+'PIBTRIM CORRIENTE 07-22'!K37/'PIBTRIM CORRIENTE 07-22'!K32*100-100</f>
        <v>10.603249764862326</v>
      </c>
      <c r="L32" s="19">
        <f>+'PIBTRIM CORRIENTE 07-22'!L37/'PIBTRIM CORRIENTE 07-22'!L32*100-100</f>
        <v>12.691889622705162</v>
      </c>
      <c r="M32" s="19">
        <f>+'PIBTRIM CORRIENTE 07-22'!M37/'PIBTRIM CORRIENTE 07-22'!M32*100-100</f>
        <v>16.112252594345762</v>
      </c>
      <c r="N32" s="19">
        <f>+'PIBTRIM CORRIENTE 07-22'!N37/'PIBTRIM CORRIENTE 07-22'!N32*100-100</f>
        <v>6.6997145861499092</v>
      </c>
      <c r="O32" s="19">
        <f>+'PIBTRIM CORRIENTE 07-22'!O37/'PIBTRIM CORRIENTE 07-22'!O32*100-100</f>
        <v>5.9370213470587601</v>
      </c>
      <c r="P32" s="19">
        <f>+'PIBTRIM CORRIENTE 07-22'!P37/'PIBTRIM CORRIENTE 07-22'!P32*100-100</f>
        <v>25.15947575968454</v>
      </c>
      <c r="Q32" s="19">
        <f>+'PIBTRIM CORRIENTE 07-22'!Q37/'PIBTRIM CORRIENTE 07-22'!Q32*100-100</f>
        <v>4.4342235661829932</v>
      </c>
      <c r="R32" s="19">
        <f>+'PIBTRIM CORRIENTE 07-22'!R37/'PIBTRIM CORRIENTE 07-22'!R32*100-100</f>
        <v>10.56230539104952</v>
      </c>
      <c r="S32" s="19">
        <f>+'PIBTRIM CORRIENTE 07-22'!S37/'PIBTRIM CORRIENTE 07-22'!S32*100-100</f>
        <v>8.8191356743685674</v>
      </c>
      <c r="T32" s="21">
        <f>+'PIBTRIM CORRIENTE 07-22'!T37/'PIBTRIM CORRIENTE 07-22'!T32*100-100</f>
        <v>16.294858503775885</v>
      </c>
      <c r="U32" s="19">
        <f>+'PIBTRIM CORRIENTE 07-22'!U37/'PIBTRIM CORRIENTE 07-22'!U32*100-100</f>
        <v>16.12507444907682</v>
      </c>
      <c r="V32" s="21">
        <f>+'PIBTRIM CORRIENTE 07-22'!V37/'PIBTRIM CORRIENTE 07-22'!V32*100-100</f>
        <v>16.288320299007395</v>
      </c>
      <c r="AV32" s="28"/>
    </row>
    <row r="33" spans="1:48" s="9" customFormat="1" ht="12.75" customHeight="1">
      <c r="A33" s="18" t="s">
        <v>35</v>
      </c>
      <c r="B33" s="19">
        <f>+'PIBTRIM CORRIENTE 07-22'!B38/'PIBTRIM CORRIENTE 07-22'!B33*100-100</f>
        <v>12.091699803423481</v>
      </c>
      <c r="C33" s="19">
        <f>+'PIBTRIM CORRIENTE 07-22'!C38/'PIBTRIM CORRIENTE 07-22'!C33*100-100</f>
        <v>36.839289694628121</v>
      </c>
      <c r="D33" s="19">
        <f>+'PIBTRIM CORRIENTE 07-22'!D38/'PIBTRIM CORRIENTE 07-22'!D33*100-100</f>
        <v>38.589284153483078</v>
      </c>
      <c r="E33" s="19">
        <f>+'PIBTRIM CORRIENTE 07-22'!E38/'PIBTRIM CORRIENTE 07-22'!E33*100-100</f>
        <v>18.436454233190332</v>
      </c>
      <c r="F33" s="19">
        <f>+'PIBTRIM CORRIENTE 07-22'!F38/'PIBTRIM CORRIENTE 07-22'!F33*100-100</f>
        <v>-3.4159397063632184</v>
      </c>
      <c r="G33" s="19">
        <f>+'PIBTRIM CORRIENTE 07-22'!G38/'PIBTRIM CORRIENTE 07-22'!G33*100-100</f>
        <v>46.566279535442533</v>
      </c>
      <c r="H33" s="19">
        <f>+'PIBTRIM CORRIENTE 07-22'!H38/'PIBTRIM CORRIENTE 07-22'!H33*100-100</f>
        <v>15.887949765208774</v>
      </c>
      <c r="I33" s="19">
        <f>+'PIBTRIM CORRIENTE 07-22'!I38/'PIBTRIM CORRIENTE 07-22'!I33*100-100</f>
        <v>18.58920277690595</v>
      </c>
      <c r="J33" s="19">
        <f>+'PIBTRIM CORRIENTE 07-22'!J38/'PIBTRIM CORRIENTE 07-22'!J33*100-100</f>
        <v>3.7109708430053985</v>
      </c>
      <c r="K33" s="19">
        <f>+'PIBTRIM CORRIENTE 07-22'!K38/'PIBTRIM CORRIENTE 07-22'!K33*100-100</f>
        <v>11.156306146625838</v>
      </c>
      <c r="L33" s="19">
        <f>+'PIBTRIM CORRIENTE 07-22'!L38/'PIBTRIM CORRIENTE 07-22'!L33*100-100</f>
        <v>2.4752772926913025</v>
      </c>
      <c r="M33" s="19">
        <f>+'PIBTRIM CORRIENTE 07-22'!M38/'PIBTRIM CORRIENTE 07-22'!M33*100-100</f>
        <v>16.306208184222811</v>
      </c>
      <c r="N33" s="19">
        <f>+'PIBTRIM CORRIENTE 07-22'!N38/'PIBTRIM CORRIENTE 07-22'!N33*100-100</f>
        <v>10.845484282308576</v>
      </c>
      <c r="O33" s="19">
        <f>+'PIBTRIM CORRIENTE 07-22'!O38/'PIBTRIM CORRIENTE 07-22'!O33*100-100</f>
        <v>2.6691284052114526</v>
      </c>
      <c r="P33" s="19">
        <f>+'PIBTRIM CORRIENTE 07-22'!P38/'PIBTRIM CORRIENTE 07-22'!P33*100-100</f>
        <v>35.83724346449506</v>
      </c>
      <c r="Q33" s="19">
        <f>+'PIBTRIM CORRIENTE 07-22'!Q38/'PIBTRIM CORRIENTE 07-22'!Q33*100-100</f>
        <v>7.9418678374574228</v>
      </c>
      <c r="R33" s="19">
        <f>+'PIBTRIM CORRIENTE 07-22'!R38/'PIBTRIM CORRIENTE 07-22'!R33*100-100</f>
        <v>6.9643556600078398</v>
      </c>
      <c r="S33" s="19">
        <f>+'PIBTRIM CORRIENTE 07-22'!S38/'PIBTRIM CORRIENTE 07-22'!S33*100-100</f>
        <v>13.484720568604132</v>
      </c>
      <c r="T33" s="21">
        <f>+'PIBTRIM CORRIENTE 07-22'!T38/'PIBTRIM CORRIENTE 07-22'!T33*100-100</f>
        <v>14.304954497370332</v>
      </c>
      <c r="U33" s="19">
        <f>+'PIBTRIM CORRIENTE 07-22'!U38/'PIBTRIM CORRIENTE 07-22'!U33*100-100</f>
        <v>14.199258281475906</v>
      </c>
      <c r="V33" s="21">
        <f>+'PIBTRIM CORRIENTE 07-22'!V38/'PIBTRIM CORRIENTE 07-22'!V33*100-100</f>
        <v>14.300457002833397</v>
      </c>
      <c r="AV33" s="28"/>
    </row>
    <row r="34" spans="1:48" s="9" customFormat="1" ht="12.75" customHeight="1">
      <c r="A34" s="23" t="s">
        <v>41</v>
      </c>
      <c r="B34" s="24">
        <f>+'PIBTRIM CORRIENTE 07-22'!B39/'PIBTRIM CORRIENTE 07-22'!B34*100-100</f>
        <v>7.8541762899008347</v>
      </c>
      <c r="C34" s="24">
        <f>+'PIBTRIM CORRIENTE 07-22'!C39/'PIBTRIM CORRIENTE 07-22'!C34*100-100</f>
        <v>13.533085085348986</v>
      </c>
      <c r="D34" s="24">
        <f>+'PIBTRIM CORRIENTE 07-22'!D39/'PIBTRIM CORRIENTE 07-22'!D34*100-100</f>
        <v>26.462792005509982</v>
      </c>
      <c r="E34" s="24">
        <f>+'PIBTRIM CORRIENTE 07-22'!E39/'PIBTRIM CORRIENTE 07-22'!E34*100-100</f>
        <v>20.022362085587943</v>
      </c>
      <c r="F34" s="24">
        <f>+'PIBTRIM CORRIENTE 07-22'!F39/'PIBTRIM CORRIENTE 07-22'!F34*100-100</f>
        <v>2.1319081398252706</v>
      </c>
      <c r="G34" s="24">
        <f>+'PIBTRIM CORRIENTE 07-22'!G39/'PIBTRIM CORRIENTE 07-22'!G34*100-100</f>
        <v>45.442268561890785</v>
      </c>
      <c r="H34" s="24">
        <f>+'PIBTRIM CORRIENTE 07-22'!H39/'PIBTRIM CORRIENTE 07-22'!H34*100-100</f>
        <v>5.0753829503199341</v>
      </c>
      <c r="I34" s="24">
        <f>+'PIBTRIM CORRIENTE 07-22'!I39/'PIBTRIM CORRIENTE 07-22'!I34*100-100</f>
        <v>5.5953654270775672</v>
      </c>
      <c r="J34" s="24">
        <f>+'PIBTRIM CORRIENTE 07-22'!J39/'PIBTRIM CORRIENTE 07-22'!J34*100-100</f>
        <v>4.6080889322943221</v>
      </c>
      <c r="K34" s="24">
        <f>+'PIBTRIM CORRIENTE 07-22'!K39/'PIBTRIM CORRIENTE 07-22'!K34*100-100</f>
        <v>4.0125944647299008</v>
      </c>
      <c r="L34" s="24">
        <f>+'PIBTRIM CORRIENTE 07-22'!L39/'PIBTRIM CORRIENTE 07-22'!L34*100-100</f>
        <v>11.380156802005743</v>
      </c>
      <c r="M34" s="24">
        <f>+'PIBTRIM CORRIENTE 07-22'!M39/'PIBTRIM CORRIENTE 07-22'!M34*100-100</f>
        <v>9.9905445115702491</v>
      </c>
      <c r="N34" s="24">
        <f>+'PIBTRIM CORRIENTE 07-22'!N39/'PIBTRIM CORRIENTE 07-22'!N34*100-100</f>
        <v>13.570529294863093</v>
      </c>
      <c r="O34" s="24">
        <f>+'PIBTRIM CORRIENTE 07-22'!O39/'PIBTRIM CORRIENTE 07-22'!O34*100-100</f>
        <v>5.9350846460378079</v>
      </c>
      <c r="P34" s="24">
        <f>+'PIBTRIM CORRIENTE 07-22'!P39/'PIBTRIM CORRIENTE 07-22'!P34*100-100</f>
        <v>39.688739180488625</v>
      </c>
      <c r="Q34" s="24">
        <f>+'PIBTRIM CORRIENTE 07-22'!Q39/'PIBTRIM CORRIENTE 07-22'!Q34*100-100</f>
        <v>21.207195713747666</v>
      </c>
      <c r="R34" s="24">
        <f>+'PIBTRIM CORRIENTE 07-22'!R39/'PIBTRIM CORRIENTE 07-22'!R34*100-100</f>
        <v>-0.58627667998831612</v>
      </c>
      <c r="S34" s="24">
        <f>+'PIBTRIM CORRIENTE 07-22'!S39/'PIBTRIM CORRIENTE 07-22'!S34*100-100</f>
        <v>10.9080301667436</v>
      </c>
      <c r="T34" s="26">
        <f>+'PIBTRIM CORRIENTE 07-22'!T39/'PIBTRIM CORRIENTE 07-22'!T34*100-100</f>
        <v>13.054043543372316</v>
      </c>
      <c r="U34" s="24">
        <f>+'PIBTRIM CORRIENTE 07-22'!U39/'PIBTRIM CORRIENTE 07-22'!U34*100-100</f>
        <v>6.5335908446358673</v>
      </c>
      <c r="V34" s="26">
        <f>+'PIBTRIM CORRIENTE 07-22'!V39/'PIBTRIM CORRIENTE 07-22'!V34*100-100</f>
        <v>12.788242970761843</v>
      </c>
      <c r="AV34" s="28"/>
    </row>
    <row r="35" spans="1:48" s="9" customFormat="1" ht="12.75" customHeight="1">
      <c r="A35" s="27" t="s">
        <v>14</v>
      </c>
      <c r="B35" s="24">
        <f>+'PIBTRIM CORRIENTE 07-22'!B40/'PIBTRIM CORRIENTE 07-22'!B35*100-100</f>
        <v>8.351092715382876</v>
      </c>
      <c r="C35" s="24">
        <f>+'PIBTRIM CORRIENTE 07-22'!C40/'PIBTRIM CORRIENTE 07-22'!C35*100-100</f>
        <v>25.676983929411108</v>
      </c>
      <c r="D35" s="24">
        <f>+'PIBTRIM CORRIENTE 07-22'!D40/'PIBTRIM CORRIENTE 07-22'!D35*100-100</f>
        <v>32.501310763238706</v>
      </c>
      <c r="E35" s="24">
        <f>+'PIBTRIM CORRIENTE 07-22'!E40/'PIBTRIM CORRIENTE 07-22'!E35*100-100</f>
        <v>18.669776979600258</v>
      </c>
      <c r="F35" s="24">
        <f>+'PIBTRIM CORRIENTE 07-22'!F40/'PIBTRIM CORRIENTE 07-22'!F35*100-100</f>
        <v>2.5691309603098205</v>
      </c>
      <c r="G35" s="24">
        <f>+'PIBTRIM CORRIENTE 07-22'!G40/'PIBTRIM CORRIENTE 07-22'!G35*100-100</f>
        <v>57.114458043942562</v>
      </c>
      <c r="H35" s="24">
        <f>+'PIBTRIM CORRIENTE 07-22'!H40/'PIBTRIM CORRIENTE 07-22'!H35*100-100</f>
        <v>5.7903941818718607</v>
      </c>
      <c r="I35" s="24">
        <f>+'PIBTRIM CORRIENTE 07-22'!I40/'PIBTRIM CORRIENTE 07-22'!I35*100-100</f>
        <v>8.7569154220904721</v>
      </c>
      <c r="J35" s="24">
        <f>+'PIBTRIM CORRIENTE 07-22'!J40/'PIBTRIM CORRIENTE 07-22'!J35*100-100</f>
        <v>4.5627757645452078</v>
      </c>
      <c r="K35" s="24">
        <f>+'PIBTRIM CORRIENTE 07-22'!K40/'PIBTRIM CORRIENTE 07-22'!K35*100-100</f>
        <v>4.2963181865591338</v>
      </c>
      <c r="L35" s="24">
        <f>+'PIBTRIM CORRIENTE 07-22'!L40/'PIBTRIM CORRIENTE 07-22'!L35*100-100</f>
        <v>16.10020283857601</v>
      </c>
      <c r="M35" s="24">
        <f>+'PIBTRIM CORRIENTE 07-22'!M40/'PIBTRIM CORRIENTE 07-22'!M35*100-100</f>
        <v>12.792349981364154</v>
      </c>
      <c r="N35" s="24">
        <f>+'PIBTRIM CORRIENTE 07-22'!N40/'PIBTRIM CORRIENTE 07-22'!N35*100-100</f>
        <v>13.49127457477357</v>
      </c>
      <c r="O35" s="24">
        <f>+'PIBTRIM CORRIENTE 07-22'!O40/'PIBTRIM CORRIENTE 07-22'!O35*100-100</f>
        <v>3.6351297624107133</v>
      </c>
      <c r="P35" s="24">
        <f>+'PIBTRIM CORRIENTE 07-22'!P40/'PIBTRIM CORRIENTE 07-22'!P35*100-100</f>
        <v>38.062513329699755</v>
      </c>
      <c r="Q35" s="24">
        <f>+'PIBTRIM CORRIENTE 07-22'!Q40/'PIBTRIM CORRIENTE 07-22'!Q35*100-100</f>
        <v>20.993525091866289</v>
      </c>
      <c r="R35" s="24">
        <f>+'PIBTRIM CORRIENTE 07-22'!R40/'PIBTRIM CORRIENTE 07-22'!R35*100-100</f>
        <v>2.5243303277299844</v>
      </c>
      <c r="S35" s="24">
        <f>+'PIBTRIM CORRIENTE 07-22'!S40/'PIBTRIM CORRIENTE 07-22'!S35*100-100</f>
        <v>13.445010167110567</v>
      </c>
      <c r="T35" s="26">
        <f>+'PIBTRIM CORRIENTE 07-22'!T40/'PIBTRIM CORRIENTE 07-22'!T35*100-100</f>
        <v>15.428229193496961</v>
      </c>
      <c r="U35" s="24">
        <f>+'PIBTRIM CORRIENTE 07-22'!U40/'PIBTRIM CORRIENTE 07-22'!U35*100-100</f>
        <v>7.6932070048956405</v>
      </c>
      <c r="V35" s="26">
        <f>+'PIBTRIM CORRIENTE 07-22'!V40/'PIBTRIM CORRIENTE 07-22'!V35*100-100</f>
        <v>15.099951995256603</v>
      </c>
      <c r="AV35" s="28"/>
    </row>
    <row r="36" spans="1:48" s="9" customFormat="1" ht="12.75" customHeight="1">
      <c r="A36" s="23" t="s">
        <v>33</v>
      </c>
      <c r="B36" s="24">
        <f>+'PIBTRIM CORRIENTE 07-22'!B41/'PIBTRIM CORRIENTE 07-22'!B36*100-100</f>
        <v>11.623662334472471</v>
      </c>
      <c r="C36" s="24">
        <f>+'PIBTRIM CORRIENTE 07-22'!C41/'PIBTRIM CORRIENTE 07-22'!C36*100-100</f>
        <v>9.844789356984478</v>
      </c>
      <c r="D36" s="24">
        <f>+'PIBTRIM CORRIENTE 07-22'!D41/'PIBTRIM CORRIENTE 07-22'!D36*100-100</f>
        <v>24.64314674423693</v>
      </c>
      <c r="E36" s="24">
        <f>+'PIBTRIM CORRIENTE 07-22'!E41/'PIBTRIM CORRIENTE 07-22'!E36*100-100</f>
        <v>25.081804489618278</v>
      </c>
      <c r="F36" s="24">
        <f>+'PIBTRIM CORRIENTE 07-22'!F41/'PIBTRIM CORRIENTE 07-22'!F36*100-100</f>
        <v>3.2498582731507639</v>
      </c>
      <c r="G36" s="24">
        <f>+'PIBTRIM CORRIENTE 07-22'!G41/'PIBTRIM CORRIENTE 07-22'!G36*100-100</f>
        <v>41.356889325449174</v>
      </c>
      <c r="H36" s="24">
        <f>+'PIBTRIM CORRIENTE 07-22'!H41/'PIBTRIM CORRIENTE 07-22'!H36*100-100</f>
        <v>5.7743563576665906</v>
      </c>
      <c r="I36" s="24">
        <f>+'PIBTRIM CORRIENTE 07-22'!I41/'PIBTRIM CORRIENTE 07-22'!I36*100-100</f>
        <v>2.8770917099050735</v>
      </c>
      <c r="J36" s="24">
        <f>+'PIBTRIM CORRIENTE 07-22'!J41/'PIBTRIM CORRIENTE 07-22'!J36*100-100</f>
        <v>5.4675800566004114</v>
      </c>
      <c r="K36" s="24">
        <f>+'PIBTRIM CORRIENTE 07-22'!K41/'PIBTRIM CORRIENTE 07-22'!K36*100-100</f>
        <v>7.2661035787006796</v>
      </c>
      <c r="L36" s="24">
        <f>+'PIBTRIM CORRIENTE 07-22'!L41/'PIBTRIM CORRIENTE 07-22'!L36*100-100</f>
        <v>12.50554494319212</v>
      </c>
      <c r="M36" s="24">
        <f>+'PIBTRIM CORRIENTE 07-22'!M41/'PIBTRIM CORRIENTE 07-22'!M36*100-100</f>
        <v>9.8269034958705674</v>
      </c>
      <c r="N36" s="24">
        <f>+'PIBTRIM CORRIENTE 07-22'!N41/'PIBTRIM CORRIENTE 07-22'!N36*100-100</f>
        <v>15.682414698162717</v>
      </c>
      <c r="O36" s="24">
        <f>+'PIBTRIM CORRIENTE 07-22'!O41/'PIBTRIM CORRIENTE 07-22'!O36*100-100</f>
        <v>4.4985805770119356</v>
      </c>
      <c r="P36" s="24">
        <f>+'PIBTRIM CORRIENTE 07-22'!P41/'PIBTRIM CORRIENTE 07-22'!P36*100-100</f>
        <v>28.897019412271931</v>
      </c>
      <c r="Q36" s="24">
        <f>+'PIBTRIM CORRIENTE 07-22'!Q41/'PIBTRIM CORRIENTE 07-22'!Q36*100-100</f>
        <v>22.381951731374599</v>
      </c>
      <c r="R36" s="24">
        <f>+'PIBTRIM CORRIENTE 07-22'!R41/'PIBTRIM CORRIENTE 07-22'!R36*100-100</f>
        <v>-0.31184452323056178</v>
      </c>
      <c r="S36" s="24">
        <f>+'PIBTRIM CORRIENTE 07-22'!S41/'PIBTRIM CORRIENTE 07-22'!S36*100-100</f>
        <v>11.982782851653127</v>
      </c>
      <c r="T36" s="26">
        <f>+'PIBTRIM CORRIENTE 07-22'!T41/'PIBTRIM CORRIENTE 07-22'!T36*100-100</f>
        <v>13.56359509450084</v>
      </c>
      <c r="U36" s="24">
        <f>+'PIBTRIM CORRIENTE 07-22'!U41/'PIBTRIM CORRIENTE 07-22'!U36*100-100</f>
        <v>3.2913368211792573</v>
      </c>
      <c r="V36" s="26">
        <f>+'PIBTRIM CORRIENTE 07-22'!V41/'PIBTRIM CORRIENTE 07-22'!V36*100-100</f>
        <v>13.156738146294259</v>
      </c>
      <c r="AV36" s="28"/>
    </row>
    <row r="37" spans="1:48" s="9" customFormat="1" ht="12.75" customHeight="1">
      <c r="A37" s="23" t="s">
        <v>34</v>
      </c>
      <c r="B37" s="24">
        <f>+'PIBTRIM CORRIENTE 07-22'!B42/'PIBTRIM CORRIENTE 07-22'!B37*100-100</f>
        <v>7.6502386303287437</v>
      </c>
      <c r="C37" s="24">
        <f>+'PIBTRIM CORRIENTE 07-22'!C42/'PIBTRIM CORRIENTE 07-22'!C37*100-100</f>
        <v>18.954814103517762</v>
      </c>
      <c r="D37" s="24">
        <f>+'PIBTRIM CORRIENTE 07-22'!D42/'PIBTRIM CORRIENTE 07-22'!D37*100-100</f>
        <v>27.517340349198776</v>
      </c>
      <c r="E37" s="24">
        <f>+'PIBTRIM CORRIENTE 07-22'!E42/'PIBTRIM CORRIENTE 07-22'!E37*100-100</f>
        <v>20.962715574111513</v>
      </c>
      <c r="F37" s="24">
        <f>+'PIBTRIM CORRIENTE 07-22'!F42/'PIBTRIM CORRIENTE 07-22'!F37*100-100</f>
        <v>2.2577420933781411</v>
      </c>
      <c r="G37" s="24">
        <f>+'PIBTRIM CORRIENTE 07-22'!G42/'PIBTRIM CORRIENTE 07-22'!G37*100-100</f>
        <v>49.040230235822719</v>
      </c>
      <c r="H37" s="24">
        <f>+'PIBTRIM CORRIENTE 07-22'!H42/'PIBTRIM CORRIENTE 07-22'!H37*100-100</f>
        <v>7.7980988926539681</v>
      </c>
      <c r="I37" s="24">
        <f>+'PIBTRIM CORRIENTE 07-22'!I42/'PIBTRIM CORRIENTE 07-22'!I37*100-100</f>
        <v>0.87731366344598882</v>
      </c>
      <c r="J37" s="24">
        <f>+'PIBTRIM CORRIENTE 07-22'!J42/'PIBTRIM CORRIENTE 07-22'!J37*100-100</f>
        <v>3.0808266770687709</v>
      </c>
      <c r="K37" s="24">
        <f>+'PIBTRIM CORRIENTE 07-22'!K42/'PIBTRIM CORRIENTE 07-22'!K37*100-100</f>
        <v>4.0138055204487699</v>
      </c>
      <c r="L37" s="24">
        <f>+'PIBTRIM CORRIENTE 07-22'!L42/'PIBTRIM CORRIENTE 07-22'!L37*100-100</f>
        <v>10.727770549120734</v>
      </c>
      <c r="M37" s="24">
        <f>+'PIBTRIM CORRIENTE 07-22'!M42/'PIBTRIM CORRIENTE 07-22'!M37*100-100</f>
        <v>8.916091748051258</v>
      </c>
      <c r="N37" s="24">
        <f>+'PIBTRIM CORRIENTE 07-22'!N42/'PIBTRIM CORRIENTE 07-22'!N37*100-100</f>
        <v>14.339011685203445</v>
      </c>
      <c r="O37" s="24">
        <f>+'PIBTRIM CORRIENTE 07-22'!O42/'PIBTRIM CORRIENTE 07-22'!O37*100-100</f>
        <v>6.4620334368873813</v>
      </c>
      <c r="P37" s="24">
        <f>+'PIBTRIM CORRIENTE 07-22'!P42/'PIBTRIM CORRIENTE 07-22'!P37*100-100</f>
        <v>46.798331981929806</v>
      </c>
      <c r="Q37" s="24">
        <f>+'PIBTRIM CORRIENTE 07-22'!Q42/'PIBTRIM CORRIENTE 07-22'!Q37*100-100</f>
        <v>23.048219239031468</v>
      </c>
      <c r="R37" s="24">
        <f>+'PIBTRIM CORRIENTE 07-22'!R42/'PIBTRIM CORRIENTE 07-22'!R37*100-100</f>
        <v>-1.9051300458335589</v>
      </c>
      <c r="S37" s="24">
        <f>+'PIBTRIM CORRIENTE 07-22'!S42/'PIBTRIM CORRIENTE 07-22'!S37*100-100</f>
        <v>9.1492147304981017</v>
      </c>
      <c r="T37" s="26">
        <f>+'PIBTRIM CORRIENTE 07-22'!T42/'PIBTRIM CORRIENTE 07-22'!T37*100-100</f>
        <v>13.779060954495066</v>
      </c>
      <c r="U37" s="24">
        <f>+'PIBTRIM CORRIENTE 07-22'!U42/'PIBTRIM CORRIENTE 07-22'!U37*100-100</f>
        <v>10.028516622729185</v>
      </c>
      <c r="V37" s="26">
        <f>+'PIBTRIM CORRIENTE 07-22'!V42/'PIBTRIM CORRIENTE 07-22'!V37*100-100</f>
        <v>13.634834200853192</v>
      </c>
      <c r="AV37" s="28"/>
    </row>
    <row r="38" spans="1:48" s="9" customFormat="1" ht="12.75" customHeight="1">
      <c r="A38" s="27" t="s">
        <v>35</v>
      </c>
      <c r="B38" s="24">
        <f>+'PIBTRIM CORRIENTE 07-22'!B43/'PIBTRIM CORRIENTE 07-22'!B38*100-100</f>
        <v>4.0863883149954319</v>
      </c>
      <c r="C38" s="24">
        <f>+'PIBTRIM CORRIENTE 07-22'!C43/'PIBTRIM CORRIENTE 07-22'!C38*100-100</f>
        <v>6.037834198466669</v>
      </c>
      <c r="D38" s="24">
        <f>+'PIBTRIM CORRIENTE 07-22'!D43/'PIBTRIM CORRIENTE 07-22'!D38*100-100</f>
        <v>21.087916246215954</v>
      </c>
      <c r="E38" s="24">
        <f>+'PIBTRIM CORRIENTE 07-22'!E43/'PIBTRIM CORRIENTE 07-22'!E38*100-100</f>
        <v>15.396009410124606</v>
      </c>
      <c r="F38" s="24">
        <f>+'PIBTRIM CORRIENTE 07-22'!F43/'PIBTRIM CORRIENTE 07-22'!F38*100-100</f>
        <v>0.42213668033386398</v>
      </c>
      <c r="G38" s="24">
        <f>+'PIBTRIM CORRIENTE 07-22'!G43/'PIBTRIM CORRIENTE 07-22'!G38*100-100</f>
        <v>34.610739502043856</v>
      </c>
      <c r="H38" s="24">
        <f>+'PIBTRIM CORRIENTE 07-22'!H43/'PIBTRIM CORRIENTE 07-22'!H38*100-100</f>
        <v>1.2881567647747545</v>
      </c>
      <c r="I38" s="24">
        <f>+'PIBTRIM CORRIENTE 07-22'!I43/'PIBTRIM CORRIENTE 07-22'!I38*100-100</f>
        <v>9.4169750298651138</v>
      </c>
      <c r="J38" s="24">
        <f>+'PIBTRIM CORRIENTE 07-22'!J43/'PIBTRIM CORRIENTE 07-22'!J38*100-100</f>
        <v>5.3416249981294754</v>
      </c>
      <c r="K38" s="24">
        <f>+'PIBTRIM CORRIENTE 07-22'!K43/'PIBTRIM CORRIENTE 07-22'!K38*100-100</f>
        <v>0.65663139101459933</v>
      </c>
      <c r="L38" s="24">
        <f>+'PIBTRIM CORRIENTE 07-22'!L43/'PIBTRIM CORRIENTE 07-22'!L38*100-100</f>
        <v>6.8696952248925101</v>
      </c>
      <c r="M38" s="24">
        <f>+'PIBTRIM CORRIENTE 07-22'!M43/'PIBTRIM CORRIENTE 07-22'!M38*100-100</f>
        <v>8.5395763656633221</v>
      </c>
      <c r="N38" s="24">
        <f>+'PIBTRIM CORRIENTE 07-22'!N43/'PIBTRIM CORRIENTE 07-22'!N38*100-100</f>
        <v>10.881699777924496</v>
      </c>
      <c r="O38" s="24">
        <f>+'PIBTRIM CORRIENTE 07-22'!O43/'PIBTRIM CORRIENTE 07-22'!O38*100-100</f>
        <v>9.1394602371048137</v>
      </c>
      <c r="P38" s="24">
        <f>+'PIBTRIM CORRIENTE 07-22'!P43/'PIBTRIM CORRIENTE 07-22'!P38*100-100</f>
        <v>44.409680298178387</v>
      </c>
      <c r="Q38" s="24">
        <f>+'PIBTRIM CORRIENTE 07-22'!Q43/'PIBTRIM CORRIENTE 07-22'!Q38*100-100</f>
        <v>18.584872937650104</v>
      </c>
      <c r="R38" s="24">
        <f>+'PIBTRIM CORRIENTE 07-22'!R43/'PIBTRIM CORRIENTE 07-22'!R38*100-100</f>
        <v>-2.5706752599970741</v>
      </c>
      <c r="S38" s="24">
        <f>+'PIBTRIM CORRIENTE 07-22'!S43/'PIBTRIM CORRIENTE 07-22'!S38*100-100</f>
        <v>9.3520303574426151</v>
      </c>
      <c r="T38" s="26">
        <f>+'PIBTRIM CORRIENTE 07-22'!T43/'PIBTRIM CORRIENTE 07-22'!T38*100-100</f>
        <v>9.7378637426387797</v>
      </c>
      <c r="U38" s="24">
        <f>+'PIBTRIM CORRIENTE 07-22'!U43/'PIBTRIM CORRIENTE 07-22'!U38*100-100</f>
        <v>5.2928341982258758</v>
      </c>
      <c r="V38" s="26">
        <f>+'PIBTRIM CORRIENTE 07-22'!V43/'PIBTRIM CORRIENTE 07-22'!V38*100-100</f>
        <v>9.5488901265017034</v>
      </c>
      <c r="AV38" s="28"/>
    </row>
    <row r="39" spans="1:48" s="9" customFormat="1" ht="12.75" customHeight="1">
      <c r="A39" s="22" t="s">
        <v>80</v>
      </c>
      <c r="B39" s="19">
        <f>+'PIBTRIM CORRIENTE 07-22'!B44/'PIBTRIM CORRIENTE 07-22'!B39*100-100</f>
        <v>0.69920763964708499</v>
      </c>
      <c r="C39" s="19">
        <f>+'PIBTRIM CORRIENTE 07-22'!C44/'PIBTRIM CORRIENTE 07-22'!C39*100-100</f>
        <v>26.318290992736422</v>
      </c>
      <c r="D39" s="19">
        <f>+'PIBTRIM CORRIENTE 07-22'!D44/'PIBTRIM CORRIENTE 07-22'!D39*100-100</f>
        <v>15.497998263704545</v>
      </c>
      <c r="E39" s="19">
        <f>+'PIBTRIM CORRIENTE 07-22'!E44/'PIBTRIM CORRIENTE 07-22'!E39*100-100</f>
        <v>9.0536212401555218</v>
      </c>
      <c r="F39" s="19">
        <f>+'PIBTRIM CORRIENTE 07-22'!F44/'PIBTRIM CORRIENTE 07-22'!F39*100-100</f>
        <v>-12.769766908457839</v>
      </c>
      <c r="G39" s="19">
        <f>+'PIBTRIM CORRIENTE 07-22'!G44/'PIBTRIM CORRIENTE 07-22'!G39*100-100</f>
        <v>22.886800503027288</v>
      </c>
      <c r="H39" s="19">
        <f>+'PIBTRIM CORRIENTE 07-22'!H44/'PIBTRIM CORRIENTE 07-22'!H39*100-100</f>
        <v>5.3647241838244071</v>
      </c>
      <c r="I39" s="19">
        <f>+'PIBTRIM CORRIENTE 07-22'!I44/'PIBTRIM CORRIENTE 07-22'!I39*100-100</f>
        <v>13.7198874680942</v>
      </c>
      <c r="J39" s="19">
        <f>+'PIBTRIM CORRIENTE 07-22'!J44/'PIBTRIM CORRIENTE 07-22'!J39*100-100</f>
        <v>4.2182892787529909</v>
      </c>
      <c r="K39" s="19">
        <f>+'PIBTRIM CORRIENTE 07-22'!K44/'PIBTRIM CORRIENTE 07-22'!K39*100-100</f>
        <v>8.0788238853855034</v>
      </c>
      <c r="L39" s="19">
        <f>+'PIBTRIM CORRIENTE 07-22'!L44/'PIBTRIM CORRIENTE 07-22'!L39*100-100</f>
        <v>10.225481427307813</v>
      </c>
      <c r="M39" s="19">
        <f>+'PIBTRIM CORRIENTE 07-22'!M44/'PIBTRIM CORRIENTE 07-22'!M39*100-100</f>
        <v>10.211466987882361</v>
      </c>
      <c r="N39" s="19">
        <f>+'PIBTRIM CORRIENTE 07-22'!N44/'PIBTRIM CORRIENTE 07-22'!N39*100-100</f>
        <v>9.651722605736083</v>
      </c>
      <c r="O39" s="19">
        <f>+'PIBTRIM CORRIENTE 07-22'!O44/'PIBTRIM CORRIENTE 07-22'!O39*100-100</f>
        <v>7.002617697782938</v>
      </c>
      <c r="P39" s="19">
        <f>+'PIBTRIM CORRIENTE 07-22'!P44/'PIBTRIM CORRIENTE 07-22'!P39*100-100</f>
        <v>31.143547855389897</v>
      </c>
      <c r="Q39" s="19">
        <f>+'PIBTRIM CORRIENTE 07-22'!Q44/'PIBTRIM CORRIENTE 07-22'!Q39*100-100</f>
        <v>9.0586661848138164</v>
      </c>
      <c r="R39" s="19">
        <f>+'PIBTRIM CORRIENTE 07-22'!R44/'PIBTRIM CORRIENTE 07-22'!R39*100-100</f>
        <v>9.8666343694828953</v>
      </c>
      <c r="S39" s="19">
        <f>+'PIBTRIM CORRIENTE 07-22'!S44/'PIBTRIM CORRIENTE 07-22'!S39*100-100</f>
        <v>6.9234134510293615</v>
      </c>
      <c r="T39" s="21">
        <f>+'PIBTRIM CORRIENTE 07-22'!T44/'PIBTRIM CORRIENTE 07-22'!T39*100-100</f>
        <v>9.3650890602977626</v>
      </c>
      <c r="U39" s="19">
        <f>+'PIBTRIM CORRIENTE 07-22'!U44/'PIBTRIM CORRIENTE 07-22'!U39*100-100</f>
        <v>12.269430594807247</v>
      </c>
      <c r="V39" s="21">
        <f>+'PIBTRIM CORRIENTE 07-22'!V44/'PIBTRIM CORRIENTE 07-22'!V39*100-100</f>
        <v>9.4769165519553695</v>
      </c>
      <c r="AV39" s="28"/>
    </row>
    <row r="40" spans="1:48" s="9" customFormat="1" ht="12.75" customHeight="1">
      <c r="A40" s="18" t="s">
        <v>14</v>
      </c>
      <c r="B40" s="19">
        <f>+'PIBTRIM CORRIENTE 07-22'!B45/'PIBTRIM CORRIENTE 07-22'!B40*100-100</f>
        <v>1.5187442352158342</v>
      </c>
      <c r="C40" s="19">
        <f>+'PIBTRIM CORRIENTE 07-22'!C45/'PIBTRIM CORRIENTE 07-22'!C40*100-100</f>
        <v>20.397922352319739</v>
      </c>
      <c r="D40" s="19">
        <f>+'PIBTRIM CORRIENTE 07-22'!D45/'PIBTRIM CORRIENTE 07-22'!D40*100-100</f>
        <v>7.3910770056952373</v>
      </c>
      <c r="E40" s="19">
        <f>+'PIBTRIM CORRIENTE 07-22'!E45/'PIBTRIM CORRIENTE 07-22'!E40*100-100</f>
        <v>9.294250459509513</v>
      </c>
      <c r="F40" s="19">
        <f>+'PIBTRIM CORRIENTE 07-22'!F45/'PIBTRIM CORRIENTE 07-22'!F40*100-100</f>
        <v>-15.949383324715498</v>
      </c>
      <c r="G40" s="19">
        <f>+'PIBTRIM CORRIENTE 07-22'!G45/'PIBTRIM CORRIENTE 07-22'!G40*100-100</f>
        <v>15.602158260714361</v>
      </c>
      <c r="H40" s="19">
        <f>+'PIBTRIM CORRIENTE 07-22'!H45/'PIBTRIM CORRIENTE 07-22'!H40*100-100</f>
        <v>0.78870263411239705</v>
      </c>
      <c r="I40" s="19">
        <f>+'PIBTRIM CORRIENTE 07-22'!I45/'PIBTRIM CORRIENTE 07-22'!I40*100-100</f>
        <v>10.502443026658995</v>
      </c>
      <c r="J40" s="19">
        <f>+'PIBTRIM CORRIENTE 07-22'!J45/'PIBTRIM CORRIENTE 07-22'!J40*100-100</f>
        <v>4.8207264213784526</v>
      </c>
      <c r="K40" s="19">
        <f>+'PIBTRIM CORRIENTE 07-22'!K45/'PIBTRIM CORRIENTE 07-22'!K40*100-100</f>
        <v>4.7476978207425304</v>
      </c>
      <c r="L40" s="19">
        <f>+'PIBTRIM CORRIENTE 07-22'!L45/'PIBTRIM CORRIENTE 07-22'!L40*100-100</f>
        <v>9.4495008108846719</v>
      </c>
      <c r="M40" s="19">
        <f>+'PIBTRIM CORRIENTE 07-22'!M45/'PIBTRIM CORRIENTE 07-22'!M40*100-100</f>
        <v>8.3158644760891889</v>
      </c>
      <c r="N40" s="19">
        <f>+'PIBTRIM CORRIENTE 07-22'!N45/'PIBTRIM CORRIENTE 07-22'!N40*100-100</f>
        <v>8.6205050849107181</v>
      </c>
      <c r="O40" s="19">
        <f>+'PIBTRIM CORRIENTE 07-22'!O45/'PIBTRIM CORRIENTE 07-22'!O40*100-100</f>
        <v>6.5257796739094402</v>
      </c>
      <c r="P40" s="19">
        <f>+'PIBTRIM CORRIENTE 07-22'!P45/'PIBTRIM CORRIENTE 07-22'!P40*100-100</f>
        <v>30.973550059216279</v>
      </c>
      <c r="Q40" s="19">
        <f>+'PIBTRIM CORRIENTE 07-22'!Q45/'PIBTRIM CORRIENTE 07-22'!Q40*100-100</f>
        <v>11.91591569844195</v>
      </c>
      <c r="R40" s="19">
        <f>+'PIBTRIM CORRIENTE 07-22'!R45/'PIBTRIM CORRIENTE 07-22'!R40*100-100</f>
        <v>9.6926410105758123</v>
      </c>
      <c r="S40" s="19">
        <f>+'PIBTRIM CORRIENTE 07-22'!S45/'PIBTRIM CORRIENTE 07-22'!S40*100-100</f>
        <v>5.5699085822606946</v>
      </c>
      <c r="T40" s="21">
        <f>+'PIBTRIM CORRIENTE 07-22'!T45/'PIBTRIM CORRIENTE 07-22'!T40*100-100</f>
        <v>6.9386076285572926</v>
      </c>
      <c r="U40" s="19">
        <f>+'PIBTRIM CORRIENTE 07-22'!U45/'PIBTRIM CORRIENTE 07-22'!U40*100-100</f>
        <v>7.7924985751635063</v>
      </c>
      <c r="V40" s="21">
        <f>+'PIBTRIM CORRIENTE 07-22'!V45/'PIBTRIM CORRIENTE 07-22'!V40*100-100</f>
        <v>6.972515047391866</v>
      </c>
      <c r="AV40" s="28"/>
    </row>
    <row r="41" spans="1:48" s="9" customFormat="1" ht="12.75" customHeight="1">
      <c r="A41" s="22" t="s">
        <v>33</v>
      </c>
      <c r="B41" s="19">
        <f>+'PIBTRIM CORRIENTE 07-22'!B46/'PIBTRIM CORRIENTE 07-22'!B41*100-100</f>
        <v>-1.6320986998599949</v>
      </c>
      <c r="C41" s="19">
        <f>+'PIBTRIM CORRIENTE 07-22'!C46/'PIBTRIM CORRIENTE 07-22'!C41*100-100</f>
        <v>40.571031265419634</v>
      </c>
      <c r="D41" s="19">
        <f>+'PIBTRIM CORRIENTE 07-22'!D46/'PIBTRIM CORRIENTE 07-22'!D41*100-100</f>
        <v>12.31993308481087</v>
      </c>
      <c r="E41" s="19">
        <f>+'PIBTRIM CORRIENTE 07-22'!E46/'PIBTRIM CORRIENTE 07-22'!E41*100-100</f>
        <v>8.6064937665848902</v>
      </c>
      <c r="F41" s="19">
        <f>+'PIBTRIM CORRIENTE 07-22'!F46/'PIBTRIM CORRIENTE 07-22'!F41*100-100</f>
        <v>-16.370450828966682</v>
      </c>
      <c r="G41" s="19">
        <f>+'PIBTRIM CORRIENTE 07-22'!G46/'PIBTRIM CORRIENTE 07-22'!G41*100-100</f>
        <v>20.793104355180532</v>
      </c>
      <c r="H41" s="19">
        <f>+'PIBTRIM CORRIENTE 07-22'!H46/'PIBTRIM CORRIENTE 07-22'!H41*100-100</f>
        <v>8.6134326880645204</v>
      </c>
      <c r="I41" s="19">
        <f>+'PIBTRIM CORRIENTE 07-22'!I46/'PIBTRIM CORRIENTE 07-22'!I41*100-100</f>
        <v>15.160508242315146</v>
      </c>
      <c r="J41" s="19">
        <f>+'PIBTRIM CORRIENTE 07-22'!J46/'PIBTRIM CORRIENTE 07-22'!J41*100-100</f>
        <v>4.679129373327001</v>
      </c>
      <c r="K41" s="19">
        <f>+'PIBTRIM CORRIENTE 07-22'!K46/'PIBTRIM CORRIENTE 07-22'!K41*100-100</f>
        <v>3.1583710286091389</v>
      </c>
      <c r="L41" s="19">
        <f>+'PIBTRIM CORRIENTE 07-22'!L46/'PIBTRIM CORRIENTE 07-22'!L41*100-100</f>
        <v>8.7840660779065445</v>
      </c>
      <c r="M41" s="19">
        <f>+'PIBTRIM CORRIENTE 07-22'!M46/'PIBTRIM CORRIENTE 07-22'!M41*100-100</f>
        <v>10.059128929910585</v>
      </c>
      <c r="N41" s="19">
        <f>+'PIBTRIM CORRIENTE 07-22'!N46/'PIBTRIM CORRIENTE 07-22'!N41*100-100</f>
        <v>7.5979360693832092</v>
      </c>
      <c r="O41" s="19">
        <f>+'PIBTRIM CORRIENTE 07-22'!O46/'PIBTRIM CORRIENTE 07-22'!O41*100-100</f>
        <v>9.6086780723257021</v>
      </c>
      <c r="P41" s="19">
        <f>+'PIBTRIM CORRIENTE 07-22'!P46/'PIBTRIM CORRIENTE 07-22'!P41*100-100</f>
        <v>32.254886008208132</v>
      </c>
      <c r="Q41" s="19">
        <f>+'PIBTRIM CORRIENTE 07-22'!Q46/'PIBTRIM CORRIENTE 07-22'!Q41*100-100</f>
        <v>7.1877311561842134</v>
      </c>
      <c r="R41" s="19">
        <f>+'PIBTRIM CORRIENTE 07-22'!R46/'PIBTRIM CORRIENTE 07-22'!R41*100-100</f>
        <v>8.6695838376315066</v>
      </c>
      <c r="S41" s="19">
        <f>+'PIBTRIM CORRIENTE 07-22'!S46/'PIBTRIM CORRIENTE 07-22'!S41*100-100</f>
        <v>4.1317948525830843</v>
      </c>
      <c r="T41" s="21">
        <f>+'PIBTRIM CORRIENTE 07-22'!T46/'PIBTRIM CORRIENTE 07-22'!T41*100-100</f>
        <v>8.8042124784250717</v>
      </c>
      <c r="U41" s="19">
        <f>+'PIBTRIM CORRIENTE 07-22'!U46/'PIBTRIM CORRIENTE 07-22'!U41*100-100</f>
        <v>18.115836805615388</v>
      </c>
      <c r="V41" s="21">
        <f>+'PIBTRIM CORRIENTE 07-22'!V46/'PIBTRIM CORRIENTE 07-22'!V41*100-100</f>
        <v>9.1408672167310385</v>
      </c>
      <c r="AV41" s="28"/>
    </row>
    <row r="42" spans="1:48" s="9" customFormat="1" ht="12.75" customHeight="1">
      <c r="A42" s="22" t="s">
        <v>34</v>
      </c>
      <c r="B42" s="19">
        <f>+'PIBTRIM CORRIENTE 07-22'!B47/'PIBTRIM CORRIENTE 07-22'!B42*100-100</f>
        <v>0.33030256499053223</v>
      </c>
      <c r="C42" s="19">
        <f>+'PIBTRIM CORRIENTE 07-22'!C47/'PIBTRIM CORRIENTE 07-22'!C42*100-100</f>
        <v>36.348545830775208</v>
      </c>
      <c r="D42" s="19">
        <f>+'PIBTRIM CORRIENTE 07-22'!D47/'PIBTRIM CORRIENTE 07-22'!D42*100-100</f>
        <v>19.21055099532569</v>
      </c>
      <c r="E42" s="19">
        <f>+'PIBTRIM CORRIENTE 07-22'!E47/'PIBTRIM CORRIENTE 07-22'!E42*100-100</f>
        <v>6.7936295503211852</v>
      </c>
      <c r="F42" s="19">
        <f>+'PIBTRIM CORRIENTE 07-22'!F47/'PIBTRIM CORRIENTE 07-22'!F42*100-100</f>
        <v>-14.4375884927275</v>
      </c>
      <c r="G42" s="19">
        <f>+'PIBTRIM CORRIENTE 07-22'!G47/'PIBTRIM CORRIENTE 07-22'!G42*100-100</f>
        <v>24.701957006711524</v>
      </c>
      <c r="H42" s="19">
        <f>+'PIBTRIM CORRIENTE 07-22'!H47/'PIBTRIM CORRIENTE 07-22'!H42*100-100</f>
        <v>5.9140903911281839</v>
      </c>
      <c r="I42" s="19">
        <f>+'PIBTRIM CORRIENTE 07-22'!I47/'PIBTRIM CORRIENTE 07-22'!I42*100-100</f>
        <v>12.693292209563367</v>
      </c>
      <c r="J42" s="19">
        <f>+'PIBTRIM CORRIENTE 07-22'!J47/'PIBTRIM CORRIENTE 07-22'!J42*100-100</f>
        <v>4.134763175596575</v>
      </c>
      <c r="K42" s="19">
        <f>+'PIBTRIM CORRIENTE 07-22'!K47/'PIBTRIM CORRIENTE 07-22'!K42*100-100</f>
        <v>10.199429958473232</v>
      </c>
      <c r="L42" s="19">
        <f>+'PIBTRIM CORRIENTE 07-22'!L47/'PIBTRIM CORRIENTE 07-22'!L42*100-100</f>
        <v>8.768046984639625</v>
      </c>
      <c r="M42" s="19">
        <f>+'PIBTRIM CORRIENTE 07-22'!M47/'PIBTRIM CORRIENTE 07-22'!M42*100-100</f>
        <v>10.611934312949245</v>
      </c>
      <c r="N42" s="19">
        <f>+'PIBTRIM CORRIENTE 07-22'!N47/'PIBTRIM CORRIENTE 07-22'!N42*100-100</f>
        <v>11.020131749061136</v>
      </c>
      <c r="O42" s="19">
        <f>+'PIBTRIM CORRIENTE 07-22'!O47/'PIBTRIM CORRIENTE 07-22'!O42*100-100</f>
        <v>6.9348178509160903</v>
      </c>
      <c r="P42" s="19">
        <f>+'PIBTRIM CORRIENTE 07-22'!P47/'PIBTRIM CORRIENTE 07-22'!P42*100-100</f>
        <v>35.93359162320192</v>
      </c>
      <c r="Q42" s="19">
        <f>+'PIBTRIM CORRIENTE 07-22'!Q47/'PIBTRIM CORRIENTE 07-22'!Q42*100-100</f>
        <v>8.6932632753518959</v>
      </c>
      <c r="R42" s="19">
        <f>+'PIBTRIM CORRIENTE 07-22'!R47/'PIBTRIM CORRIENTE 07-22'!R42*100-100</f>
        <v>12.003677850334</v>
      </c>
      <c r="S42" s="19">
        <f>+'PIBTRIM CORRIENTE 07-22'!S47/'PIBTRIM CORRIENTE 07-22'!S42*100-100</f>
        <v>9.0759717971276643</v>
      </c>
      <c r="T42" s="21">
        <f>+'PIBTRIM CORRIENTE 07-22'!T47/'PIBTRIM CORRIENTE 07-22'!T42*100-100</f>
        <v>9.9178608208509615</v>
      </c>
      <c r="U42" s="19">
        <f>+'PIBTRIM CORRIENTE 07-22'!U47/'PIBTRIM CORRIENTE 07-22'!U42*100-100</f>
        <v>8.8170719769539545</v>
      </c>
      <c r="V42" s="21">
        <f>+'PIBTRIM CORRIENTE 07-22'!V47/'PIBTRIM CORRIENTE 07-22'!V42*100-100</f>
        <v>9.8768735199746658</v>
      </c>
      <c r="AV42" s="28"/>
    </row>
    <row r="43" spans="1:48" s="9" customFormat="1" ht="12.75" customHeight="1">
      <c r="A43" s="18" t="s">
        <v>35</v>
      </c>
      <c r="B43" s="19">
        <f>+'PIBTRIM CORRIENTE 07-22'!B48/'PIBTRIM CORRIENTE 07-22'!B43*100-100</f>
        <v>2.7488632954047176</v>
      </c>
      <c r="C43" s="19">
        <f>+'PIBTRIM CORRIENTE 07-22'!C48/'PIBTRIM CORRIENTE 07-22'!C43*100-100</f>
        <v>13.530508162136698</v>
      </c>
      <c r="D43" s="19">
        <f>+'PIBTRIM CORRIENTE 07-22'!D48/'PIBTRIM CORRIENTE 07-22'!D43*100-100</f>
        <v>23.749850258076947</v>
      </c>
      <c r="E43" s="19">
        <f>+'PIBTRIM CORRIENTE 07-22'!E48/'PIBTRIM CORRIENTE 07-22'!E43*100-100</f>
        <v>11.573300038831619</v>
      </c>
      <c r="F43" s="19">
        <f>+'PIBTRIM CORRIENTE 07-22'!F48/'PIBTRIM CORRIENTE 07-22'!F43*100-100</f>
        <v>-3.9759602778552363</v>
      </c>
      <c r="G43" s="19">
        <f>+'PIBTRIM CORRIENTE 07-22'!G48/'PIBTRIM CORRIENTE 07-22'!G43*100-100</f>
        <v>31.102508983855103</v>
      </c>
      <c r="H43" s="19">
        <f>+'PIBTRIM CORRIENTE 07-22'!H48/'PIBTRIM CORRIENTE 07-22'!H43*100-100</f>
        <v>5.9054598348570835</v>
      </c>
      <c r="I43" s="19">
        <f>+'PIBTRIM CORRIENTE 07-22'!I48/'PIBTRIM CORRIENTE 07-22'!I43*100-100</f>
        <v>16.320933081245158</v>
      </c>
      <c r="J43" s="19">
        <f>+'PIBTRIM CORRIENTE 07-22'!J48/'PIBTRIM CORRIENTE 07-22'!J43*100-100</f>
        <v>3.3068434104625624</v>
      </c>
      <c r="K43" s="19">
        <f>+'PIBTRIM CORRIENTE 07-22'!K48/'PIBTRIM CORRIENTE 07-22'!K43*100-100</f>
        <v>14.265810770374372</v>
      </c>
      <c r="L43" s="19">
        <f>+'PIBTRIM CORRIENTE 07-22'!L48/'PIBTRIM CORRIENTE 07-22'!L43*100-100</f>
        <v>13.864320619349172</v>
      </c>
      <c r="M43" s="19">
        <f>+'PIBTRIM CORRIENTE 07-22'!M48/'PIBTRIM CORRIENTE 07-22'!M43*100-100</f>
        <v>11.848808545603944</v>
      </c>
      <c r="N43" s="19">
        <f>+'PIBTRIM CORRIENTE 07-22'!N48/'PIBTRIM CORRIENTE 07-22'!N43*100-100</f>
        <v>11.229295225722652</v>
      </c>
      <c r="O43" s="19">
        <f>+'PIBTRIM CORRIENTE 07-22'!O48/'PIBTRIM CORRIENTE 07-22'!O43*100-100</f>
        <v>4.9549521541513002</v>
      </c>
      <c r="P43" s="19">
        <f>+'PIBTRIM CORRIENTE 07-22'!P48/'PIBTRIM CORRIENTE 07-22'!P43*100-100</f>
        <v>25.980238907105388</v>
      </c>
      <c r="Q43" s="19">
        <f>+'PIBTRIM CORRIENTE 07-22'!Q48/'PIBTRIM CORRIENTE 07-22'!Q43*100-100</f>
        <v>8.5789460613201953</v>
      </c>
      <c r="R43" s="19">
        <f>+'PIBTRIM CORRIENTE 07-22'!R48/'PIBTRIM CORRIENTE 07-22'!R43*100-100</f>
        <v>9.1126061790573658</v>
      </c>
      <c r="S43" s="19">
        <f>+'PIBTRIM CORRIENTE 07-22'!S48/'PIBTRIM CORRIENTE 07-22'!S43*100-100</f>
        <v>8.7385234415429522</v>
      </c>
      <c r="T43" s="21">
        <f>+'PIBTRIM CORRIENTE 07-22'!T48/'PIBTRIM CORRIENTE 07-22'!T43*100-100</f>
        <v>11.671297904313377</v>
      </c>
      <c r="U43" s="19">
        <f>+'PIBTRIM CORRIENTE 07-22'!U48/'PIBTRIM CORRIENTE 07-22'!U43*100-100</f>
        <v>14.538755726739154</v>
      </c>
      <c r="V43" s="21">
        <f>+'PIBTRIM CORRIENTE 07-22'!V48/'PIBTRIM CORRIENTE 07-22'!V43*100-100</f>
        <v>11.788467355102881</v>
      </c>
      <c r="AV43" s="28"/>
    </row>
    <row r="44" spans="1:48" s="8" customFormat="1" ht="12.75" customHeight="1">
      <c r="A44" s="23" t="s">
        <v>81</v>
      </c>
      <c r="B44" s="24">
        <f>+'PIBTRIM CORRIENTE 07-22'!B49/'PIBTRIM CORRIENTE 07-22'!B44*100-100</f>
        <v>7.6503500147972119</v>
      </c>
      <c r="C44" s="24">
        <f>+'PIBTRIM CORRIENTE 07-22'!C49/'PIBTRIM CORRIENTE 07-22'!C44*100-100</f>
        <v>0.61753039542051624</v>
      </c>
      <c r="D44" s="24">
        <f>+'PIBTRIM CORRIENTE 07-22'!D49/'PIBTRIM CORRIENTE 07-22'!D44*100-100</f>
        <v>17.318588617006895</v>
      </c>
      <c r="E44" s="24">
        <f>+'PIBTRIM CORRIENTE 07-22'!E49/'PIBTRIM CORRIENTE 07-22'!E44*100-100</f>
        <v>4.8280193239644831</v>
      </c>
      <c r="F44" s="24">
        <f>+'PIBTRIM CORRIENTE 07-22'!F49/'PIBTRIM CORRIENTE 07-22'!F44*100-100</f>
        <v>-1.04110318944997</v>
      </c>
      <c r="G44" s="24">
        <f>+'PIBTRIM CORRIENTE 07-22'!G49/'PIBTRIM CORRIENTE 07-22'!G44*100-100</f>
        <v>14.887932512226286</v>
      </c>
      <c r="H44" s="24">
        <f>+'PIBTRIM CORRIENTE 07-22'!H49/'PIBTRIM CORRIENTE 07-22'!H44*100-100</f>
        <v>3.1395402798572576</v>
      </c>
      <c r="I44" s="24">
        <f>+'PIBTRIM CORRIENTE 07-22'!I49/'PIBTRIM CORRIENTE 07-22'!I44*100-100</f>
        <v>18.026965877335783</v>
      </c>
      <c r="J44" s="24">
        <f>+'PIBTRIM CORRIENTE 07-22'!J49/'PIBTRIM CORRIENTE 07-22'!J44*100-100</f>
        <v>8.5352141001116593</v>
      </c>
      <c r="K44" s="24">
        <f>+'PIBTRIM CORRIENTE 07-22'!K49/'PIBTRIM CORRIENTE 07-22'!K44*100-100</f>
        <v>8.2346701167579823</v>
      </c>
      <c r="L44" s="24">
        <f>+'PIBTRIM CORRIENTE 07-22'!L49/'PIBTRIM CORRIENTE 07-22'!L44*100-100</f>
        <v>7.4844278247477689</v>
      </c>
      <c r="M44" s="24">
        <f>+'PIBTRIM CORRIENTE 07-22'!M49/'PIBTRIM CORRIENTE 07-22'!M44*100-100</f>
        <v>9.778420263522932</v>
      </c>
      <c r="N44" s="24">
        <f>+'PIBTRIM CORRIENTE 07-22'!N49/'PIBTRIM CORRIENTE 07-22'!N44*100-100</f>
        <v>13.386012624648586</v>
      </c>
      <c r="O44" s="24">
        <f>+'PIBTRIM CORRIENTE 07-22'!O49/'PIBTRIM CORRIENTE 07-22'!O44*100-100</f>
        <v>5.8489138721479037</v>
      </c>
      <c r="P44" s="24">
        <f>+'PIBTRIM CORRIENTE 07-22'!P49/'PIBTRIM CORRIENTE 07-22'!P44*100-100</f>
        <v>27.00310180724108</v>
      </c>
      <c r="Q44" s="24">
        <f>+'PIBTRIM CORRIENTE 07-22'!Q49/'PIBTRIM CORRIENTE 07-22'!Q44*100-100</f>
        <v>3.7837321488274114</v>
      </c>
      <c r="R44" s="24">
        <f>+'PIBTRIM CORRIENTE 07-22'!R49/'PIBTRIM CORRIENTE 07-22'!R44*100-100</f>
        <v>-0.62369092743817589</v>
      </c>
      <c r="S44" s="24">
        <f>+'PIBTRIM CORRIENTE 07-22'!S49/'PIBTRIM CORRIENTE 07-22'!S44*100-100</f>
        <v>12.076820604801398</v>
      </c>
      <c r="T44" s="26">
        <f>+'PIBTRIM CORRIENTE 07-22'!T49/'PIBTRIM CORRIENTE 07-22'!T44*100-100</f>
        <v>8.4909245262160056</v>
      </c>
      <c r="U44" s="24">
        <f>+'PIBTRIM CORRIENTE 07-22'!U49/'PIBTRIM CORRIENTE 07-22'!U44*100-100</f>
        <v>5.0139915908408454</v>
      </c>
      <c r="V44" s="26">
        <f>+'PIBTRIM CORRIENTE 07-22'!V49/'PIBTRIM CORRIENTE 07-22'!V44*100-100</f>
        <v>8.3536353892513091</v>
      </c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</row>
    <row r="45" spans="1:48" s="8" customFormat="1" ht="12.75" customHeight="1">
      <c r="A45" s="27" t="s">
        <v>14</v>
      </c>
      <c r="B45" s="24">
        <f>+'PIBTRIM CORRIENTE 07-22'!B50/'PIBTRIM CORRIENTE 07-22'!B45*100-100</f>
        <v>7.0698102796642956</v>
      </c>
      <c r="C45" s="24">
        <f>+'PIBTRIM CORRIENTE 07-22'!C50/'PIBTRIM CORRIENTE 07-22'!C45*100-100</f>
        <v>12.302573852003505</v>
      </c>
      <c r="D45" s="24">
        <f>+'PIBTRIM CORRIENTE 07-22'!D50/'PIBTRIM CORRIENTE 07-22'!D45*100-100</f>
        <v>19.223767726879927</v>
      </c>
      <c r="E45" s="24">
        <f>+'PIBTRIM CORRIENTE 07-22'!E50/'PIBTRIM CORRIENTE 07-22'!E45*100-100</f>
        <v>1.9962039807240615</v>
      </c>
      <c r="F45" s="24">
        <f>+'PIBTRIM CORRIENTE 07-22'!F50/'PIBTRIM CORRIENTE 07-22'!F45*100-100</f>
        <v>0.43778494172406113</v>
      </c>
      <c r="G45" s="24">
        <f>+'PIBTRIM CORRIENTE 07-22'!G50/'PIBTRIM CORRIENTE 07-22'!G45*100-100</f>
        <v>14.654328022709564</v>
      </c>
      <c r="H45" s="24">
        <f>+'PIBTRIM CORRIENTE 07-22'!H50/'PIBTRIM CORRIENTE 07-22'!H45*100-100</f>
        <v>8.3527512572600955</v>
      </c>
      <c r="I45" s="24">
        <f>+'PIBTRIM CORRIENTE 07-22'!I50/'PIBTRIM CORRIENTE 07-22'!I45*100-100</f>
        <v>17.990766577937762</v>
      </c>
      <c r="J45" s="24">
        <f>+'PIBTRIM CORRIENTE 07-22'!J50/'PIBTRIM CORRIENTE 07-22'!J45*100-100</f>
        <v>9.4279776272121438</v>
      </c>
      <c r="K45" s="24">
        <f>+'PIBTRIM CORRIENTE 07-22'!K50/'PIBTRIM CORRIENTE 07-22'!K45*100-100</f>
        <v>12.545481547486446</v>
      </c>
      <c r="L45" s="24">
        <f>+'PIBTRIM CORRIENTE 07-22'!L50/'PIBTRIM CORRIENTE 07-22'!L45*100-100</f>
        <v>5.2059393718703006</v>
      </c>
      <c r="M45" s="24">
        <f>+'PIBTRIM CORRIENTE 07-22'!M50/'PIBTRIM CORRIENTE 07-22'!M45*100-100</f>
        <v>10.75677840064067</v>
      </c>
      <c r="N45" s="24">
        <f>+'PIBTRIM CORRIENTE 07-22'!N50/'PIBTRIM CORRIENTE 07-22'!N45*100-100</f>
        <v>11.522851280764783</v>
      </c>
      <c r="O45" s="24">
        <f>+'PIBTRIM CORRIENTE 07-22'!O50/'PIBTRIM CORRIENTE 07-22'!O45*100-100</f>
        <v>4.6059943744528198</v>
      </c>
      <c r="P45" s="24">
        <f>+'PIBTRIM CORRIENTE 07-22'!P50/'PIBTRIM CORRIENTE 07-22'!P45*100-100</f>
        <v>30.923315838100308</v>
      </c>
      <c r="Q45" s="24">
        <f>+'PIBTRIM CORRIENTE 07-22'!Q50/'PIBTRIM CORRIENTE 07-22'!Q45*100-100</f>
        <v>5.0208212286210028</v>
      </c>
      <c r="R45" s="24">
        <f>+'PIBTRIM CORRIENTE 07-22'!R50/'PIBTRIM CORRIENTE 07-22'!R45*100-100</f>
        <v>-2.2245283966322376</v>
      </c>
      <c r="S45" s="24">
        <f>+'PIBTRIM CORRIENTE 07-22'!S50/'PIBTRIM CORRIENTE 07-22'!S45*100-100</f>
        <v>7.8957149235540385</v>
      </c>
      <c r="T45" s="26">
        <f>+'PIBTRIM CORRIENTE 07-22'!T50/'PIBTRIM CORRIENTE 07-22'!T45*100-100</f>
        <v>9.567377428443848</v>
      </c>
      <c r="U45" s="24">
        <f>+'PIBTRIM CORRIENTE 07-22'!U50/'PIBTRIM CORRIENTE 07-22'!U45*100-100</f>
        <v>-4.0756507927848844</v>
      </c>
      <c r="V45" s="26">
        <f>+'PIBTRIM CORRIENTE 07-22'!V50/'PIBTRIM CORRIENTE 07-22'!V45*100-100</f>
        <v>9.0214694627248662</v>
      </c>
    </row>
    <row r="46" spans="1:48" s="8" customFormat="1" ht="12.75" customHeight="1">
      <c r="A46" s="23" t="s">
        <v>33</v>
      </c>
      <c r="B46" s="24">
        <f>+'PIBTRIM CORRIENTE 07-22'!B51/'PIBTRIM CORRIENTE 07-22'!B46*100-100</f>
        <v>7.9692230557108843</v>
      </c>
      <c r="C46" s="24">
        <f>+'PIBTRIM CORRIENTE 07-22'!C51/'PIBTRIM CORRIENTE 07-22'!C46*100-100</f>
        <v>8.3207020343039488</v>
      </c>
      <c r="D46" s="24">
        <f>+'PIBTRIM CORRIENTE 07-22'!D51/'PIBTRIM CORRIENTE 07-22'!D46*100-100</f>
        <v>13.817292531454143</v>
      </c>
      <c r="E46" s="24">
        <f>+'PIBTRIM CORRIENTE 07-22'!E51/'PIBTRIM CORRIENTE 07-22'!E46*100-100</f>
        <v>8.2598518576570257</v>
      </c>
      <c r="F46" s="24">
        <f>+'PIBTRIM CORRIENTE 07-22'!F51/'PIBTRIM CORRIENTE 07-22'!F46*100-100</f>
        <v>2.6913488619928216</v>
      </c>
      <c r="G46" s="24">
        <f>+'PIBTRIM CORRIENTE 07-22'!G51/'PIBTRIM CORRIENTE 07-22'!G46*100-100</f>
        <v>12.666133420119593</v>
      </c>
      <c r="H46" s="24">
        <f>+'PIBTRIM CORRIENTE 07-22'!H51/'PIBTRIM CORRIENTE 07-22'!H46*100-100</f>
        <v>1.4693040811384606</v>
      </c>
      <c r="I46" s="24">
        <f>+'PIBTRIM CORRIENTE 07-22'!I51/'PIBTRIM CORRIENTE 07-22'!I46*100-100</f>
        <v>19.983007566796232</v>
      </c>
      <c r="J46" s="24">
        <f>+'PIBTRIM CORRIENTE 07-22'!J51/'PIBTRIM CORRIENTE 07-22'!J46*100-100</f>
        <v>7.8065018425924393</v>
      </c>
      <c r="K46" s="24">
        <f>+'PIBTRIM CORRIENTE 07-22'!K51/'PIBTRIM CORRIENTE 07-22'!K46*100-100</f>
        <v>10.205140982517349</v>
      </c>
      <c r="L46" s="24">
        <f>+'PIBTRIM CORRIENTE 07-22'!L51/'PIBTRIM CORRIENTE 07-22'!L46*100-100</f>
        <v>7.3432920264971528</v>
      </c>
      <c r="M46" s="24">
        <f>+'PIBTRIM CORRIENTE 07-22'!M51/'PIBTRIM CORRIENTE 07-22'!M46*100-100</f>
        <v>9.9839949083217192</v>
      </c>
      <c r="N46" s="24">
        <f>+'PIBTRIM CORRIENTE 07-22'!N51/'PIBTRIM CORRIENTE 07-22'!N46*100-100</f>
        <v>12.032037819591707</v>
      </c>
      <c r="O46" s="24">
        <f>+'PIBTRIM CORRIENTE 07-22'!O51/'PIBTRIM CORRIENTE 07-22'!O46*100-100</f>
        <v>10.014236885638027</v>
      </c>
      <c r="P46" s="24">
        <f>+'PIBTRIM CORRIENTE 07-22'!P51/'PIBTRIM CORRIENTE 07-22'!P46*100-100</f>
        <v>24.054188909318341</v>
      </c>
      <c r="Q46" s="24">
        <f>+'PIBTRIM CORRIENTE 07-22'!Q51/'PIBTRIM CORRIENTE 07-22'!Q46*100-100</f>
        <v>5.8278661075385969</v>
      </c>
      <c r="R46" s="24">
        <f>+'PIBTRIM CORRIENTE 07-22'!R51/'PIBTRIM CORRIENTE 07-22'!R46*100-100</f>
        <v>0.5157553845890277</v>
      </c>
      <c r="S46" s="24">
        <f>+'PIBTRIM CORRIENTE 07-22'!S51/'PIBTRIM CORRIENTE 07-22'!S46*100-100</f>
        <v>13.172925983088632</v>
      </c>
      <c r="T46" s="26">
        <f>+'PIBTRIM CORRIENTE 07-22'!T51/'PIBTRIM CORRIENTE 07-22'!T46*100-100</f>
        <v>8.2661833457056844</v>
      </c>
      <c r="U46" s="24">
        <f>+'PIBTRIM CORRIENTE 07-22'!U51/'PIBTRIM CORRIENTE 07-22'!U46*100-100</f>
        <v>6.7354975829304777</v>
      </c>
      <c r="V46" s="26">
        <f>+'PIBTRIM CORRIENTE 07-22'!V51/'PIBTRIM CORRIENTE 07-22'!V46*100-100</f>
        <v>8.2062917259415116</v>
      </c>
    </row>
    <row r="47" spans="1:48" s="8" customFormat="1" ht="12.75" customHeight="1">
      <c r="A47" s="23" t="s">
        <v>34</v>
      </c>
      <c r="B47" s="24">
        <f>+'PIBTRIM CORRIENTE 07-22'!B52/'PIBTRIM CORRIENTE 07-22'!B47*100-100</f>
        <v>8.2385198017545207</v>
      </c>
      <c r="C47" s="24">
        <f>+'PIBTRIM CORRIENTE 07-22'!C52/'PIBTRIM CORRIENTE 07-22'!C47*100-100</f>
        <v>-0.83219372269104497</v>
      </c>
      <c r="D47" s="24">
        <f>+'PIBTRIM CORRIENTE 07-22'!D52/'PIBTRIM CORRIENTE 07-22'!D47*100-100</f>
        <v>14.993147480301602</v>
      </c>
      <c r="E47" s="24">
        <f>+'PIBTRIM CORRIENTE 07-22'!E52/'PIBTRIM CORRIENTE 07-22'!E47*100-100</f>
        <v>2.3699123517159961</v>
      </c>
      <c r="F47" s="24">
        <f>+'PIBTRIM CORRIENTE 07-22'!F52/'PIBTRIM CORRIENTE 07-22'!F47*100-100</f>
        <v>0.67884258279858045</v>
      </c>
      <c r="G47" s="24">
        <f>+'PIBTRIM CORRIENTE 07-22'!G52/'PIBTRIM CORRIENTE 07-22'!G47*100-100</f>
        <v>14.058598798196201</v>
      </c>
      <c r="H47" s="24">
        <f>+'PIBTRIM CORRIENTE 07-22'!H52/'PIBTRIM CORRIENTE 07-22'!H47*100-100</f>
        <v>1.422145995645252</v>
      </c>
      <c r="I47" s="24">
        <f>+'PIBTRIM CORRIENTE 07-22'!I52/'PIBTRIM CORRIENTE 07-22'!I47*100-100</f>
        <v>18.850276713693262</v>
      </c>
      <c r="J47" s="24">
        <f>+'PIBTRIM CORRIENTE 07-22'!J52/'PIBTRIM CORRIENTE 07-22'!J47*100-100</f>
        <v>9.4160878941738133</v>
      </c>
      <c r="K47" s="24">
        <f>+'PIBTRIM CORRIENTE 07-22'!K52/'PIBTRIM CORRIENTE 07-22'!K47*100-100</f>
        <v>6.175146684676875</v>
      </c>
      <c r="L47" s="24">
        <f>+'PIBTRIM CORRIENTE 07-22'!L52/'PIBTRIM CORRIENTE 07-22'!L47*100-100</f>
        <v>7.2901730579312272</v>
      </c>
      <c r="M47" s="24">
        <f>+'PIBTRIM CORRIENTE 07-22'!M52/'PIBTRIM CORRIENTE 07-22'!M47*100-100</f>
        <v>9.7872063512721894</v>
      </c>
      <c r="N47" s="24">
        <f>+'PIBTRIM CORRIENTE 07-22'!N52/'PIBTRIM CORRIENTE 07-22'!N47*100-100</f>
        <v>16.421481252624176</v>
      </c>
      <c r="O47" s="24">
        <f>+'PIBTRIM CORRIENTE 07-22'!O52/'PIBTRIM CORRIENTE 07-22'!O47*100-100</f>
        <v>6.2368064255925475</v>
      </c>
      <c r="P47" s="24">
        <f>+'PIBTRIM CORRIENTE 07-22'!P52/'PIBTRIM CORRIENTE 07-22'!P47*100-100</f>
        <v>22.591861612584879</v>
      </c>
      <c r="Q47" s="24">
        <f>+'PIBTRIM CORRIENTE 07-22'!Q52/'PIBTRIM CORRIENTE 07-22'!Q47*100-100</f>
        <v>2.8761636942973041</v>
      </c>
      <c r="R47" s="24">
        <f>+'PIBTRIM CORRIENTE 07-22'!R52/'PIBTRIM CORRIENTE 07-22'!R47*100-100</f>
        <v>-1.7708455494312147</v>
      </c>
      <c r="S47" s="24">
        <f>+'PIBTRIM CORRIENTE 07-22'!S52/'PIBTRIM CORRIENTE 07-22'!S47*100-100</f>
        <v>14.401411410797337</v>
      </c>
      <c r="T47" s="26">
        <f>+'PIBTRIM CORRIENTE 07-22'!T52/'PIBTRIM CORRIENTE 07-22'!T47*100-100</f>
        <v>7.8703586769512981</v>
      </c>
      <c r="U47" s="24">
        <f>+'PIBTRIM CORRIENTE 07-22'!U52/'PIBTRIM CORRIENTE 07-22'!U47*100-100</f>
        <v>13.28916818738702</v>
      </c>
      <c r="V47" s="26">
        <f>+'PIBTRIM CORRIENTE 07-22'!V52/'PIBTRIM CORRIENTE 07-22'!V47*100-100</f>
        <v>8.0701791244140395</v>
      </c>
    </row>
    <row r="48" spans="1:48" s="8" customFormat="1" ht="12.75" customHeight="1">
      <c r="A48" s="23" t="s">
        <v>35</v>
      </c>
      <c r="B48" s="24">
        <f>+'PIBTRIM CORRIENTE 07-22'!B53/'PIBTRIM CORRIENTE 07-22'!B48*100-100</f>
        <v>7.1884780687961438</v>
      </c>
      <c r="C48" s="24">
        <f>+'PIBTRIM CORRIENTE 07-22'!C53/'PIBTRIM CORRIENTE 07-22'!C48*100-100</f>
        <v>-7.9353767883237936</v>
      </c>
      <c r="D48" s="24">
        <f>+'PIBTRIM CORRIENTE 07-22'!D53/'PIBTRIM CORRIENTE 07-22'!D48*100-100</f>
        <v>21.060118857219805</v>
      </c>
      <c r="E48" s="24">
        <f>+'PIBTRIM CORRIENTE 07-22'!E53/'PIBTRIM CORRIENTE 07-22'!E48*100-100</f>
        <v>6.3531194599630822</v>
      </c>
      <c r="F48" s="24">
        <f>+'PIBTRIM CORRIENTE 07-22'!F53/'PIBTRIM CORRIENTE 07-22'!F48*100-100</f>
        <v>-7.3714003363442515</v>
      </c>
      <c r="G48" s="24">
        <f>+'PIBTRIM CORRIENTE 07-22'!G53/'PIBTRIM CORRIENTE 07-22'!G48*100-100</f>
        <v>17.965970307627657</v>
      </c>
      <c r="H48" s="24">
        <f>+'PIBTRIM CORRIENTE 07-22'!H53/'PIBTRIM CORRIENTE 07-22'!H48*100-100</f>
        <v>1.960599163822053</v>
      </c>
      <c r="I48" s="24">
        <f>+'PIBTRIM CORRIENTE 07-22'!I53/'PIBTRIM CORRIENTE 07-22'!I48*100-100</f>
        <v>15.793309219663328</v>
      </c>
      <c r="J48" s="24">
        <f>+'PIBTRIM CORRIENTE 07-22'!J53/'PIBTRIM CORRIENTE 07-22'!J48*100-100</f>
        <v>7.5319722652753569</v>
      </c>
      <c r="K48" s="24">
        <f>+'PIBTRIM CORRIENTE 07-22'!K53/'PIBTRIM CORRIENTE 07-22'!K48*100-100</f>
        <v>4.4910388956364642</v>
      </c>
      <c r="L48" s="24">
        <f>+'PIBTRIM CORRIENTE 07-22'!L53/'PIBTRIM CORRIENTE 07-22'!L48*100-100</f>
        <v>9.8043923565241045</v>
      </c>
      <c r="M48" s="24">
        <f>+'PIBTRIM CORRIENTE 07-22'!M53/'PIBTRIM CORRIENTE 07-22'!M48*100-100</f>
        <v>8.6256611813106048</v>
      </c>
      <c r="N48" s="24">
        <f>+'PIBTRIM CORRIENTE 07-22'!N53/'PIBTRIM CORRIENTE 07-22'!N48*100-100</f>
        <v>13.256442076063934</v>
      </c>
      <c r="O48" s="24">
        <f>+'PIBTRIM CORRIENTE 07-22'!O53/'PIBTRIM CORRIENTE 07-22'!O48*100-100</f>
        <v>2.3519236009905171</v>
      </c>
      <c r="P48" s="24">
        <f>+'PIBTRIM CORRIENTE 07-22'!P53/'PIBTRIM CORRIENTE 07-22'!P48*100-100</f>
        <v>30.425849939691943</v>
      </c>
      <c r="Q48" s="24">
        <f>+'PIBTRIM CORRIENTE 07-22'!Q53/'PIBTRIM CORRIENTE 07-22'!Q48*100-100</f>
        <v>1.5892701708462198</v>
      </c>
      <c r="R48" s="24">
        <f>+'PIBTRIM CORRIENTE 07-22'!R53/'PIBTRIM CORRIENTE 07-22'!R48*100-100</f>
        <v>1.0575084824580898</v>
      </c>
      <c r="S48" s="24">
        <f>+'PIBTRIM CORRIENTE 07-22'!S53/'PIBTRIM CORRIENTE 07-22'!S48*100-100</f>
        <v>12.616464609303478</v>
      </c>
      <c r="T48" s="26">
        <f>+'PIBTRIM CORRIENTE 07-22'!T53/'PIBTRIM CORRIENTE 07-22'!T48*100-100</f>
        <v>8.3239840737117277</v>
      </c>
      <c r="U48" s="24">
        <f>+'PIBTRIM CORRIENTE 07-22'!U53/'PIBTRIM CORRIENTE 07-22'!U48*100-100</f>
        <v>4.3613274938888509</v>
      </c>
      <c r="V48" s="26">
        <f>+'PIBTRIM CORRIENTE 07-22'!V53/'PIBTRIM CORRIENTE 07-22'!V48*100-100</f>
        <v>8.1580791592721766</v>
      </c>
    </row>
    <row r="49" spans="1:44" s="8" customFormat="1" ht="12.75" customHeight="1">
      <c r="A49" s="22" t="s">
        <v>82</v>
      </c>
      <c r="B49" s="19">
        <f>+'PIBTRIM CORRIENTE 07-22'!B54/'PIBTRIM CORRIENTE 07-22'!B49*100-100</f>
        <v>3.6603151467367923</v>
      </c>
      <c r="C49" s="19">
        <f>+'PIBTRIM CORRIENTE 07-22'!C54/'PIBTRIM CORRIENTE 07-22'!C49*100-100</f>
        <v>-12.437805264465013</v>
      </c>
      <c r="D49" s="19">
        <f>+'PIBTRIM CORRIENTE 07-22'!D54/'PIBTRIM CORRIENTE 07-22'!D49*100-100</f>
        <v>7.1462087822433915</v>
      </c>
      <c r="E49" s="19">
        <f>+'PIBTRIM CORRIENTE 07-22'!E54/'PIBTRIM CORRIENTE 07-22'!E49*100-100</f>
        <v>3.4396633495126707</v>
      </c>
      <c r="F49" s="19">
        <f>+'PIBTRIM CORRIENTE 07-22'!F54/'PIBTRIM CORRIENTE 07-22'!F49*100-100</f>
        <v>14.802645825310435</v>
      </c>
      <c r="G49" s="19">
        <f>+'PIBTRIM CORRIENTE 07-22'!G54/'PIBTRIM CORRIENTE 07-22'!G49*100-100</f>
        <v>12.896524265672781</v>
      </c>
      <c r="H49" s="19">
        <f>+'PIBTRIM CORRIENTE 07-22'!H54/'PIBTRIM CORRIENTE 07-22'!H49*100-100</f>
        <v>4.158928854756482</v>
      </c>
      <c r="I49" s="19">
        <f>+'PIBTRIM CORRIENTE 07-22'!I54/'PIBTRIM CORRIENTE 07-22'!I49*100-100</f>
        <v>9.9330657691513835</v>
      </c>
      <c r="J49" s="19">
        <f>+'PIBTRIM CORRIENTE 07-22'!J54/'PIBTRIM CORRIENTE 07-22'!J49*100-100</f>
        <v>1.9997693229942826</v>
      </c>
      <c r="K49" s="19">
        <f>+'PIBTRIM CORRIENTE 07-22'!K54/'PIBTRIM CORRIENTE 07-22'!K49*100-100</f>
        <v>6.807488950481229</v>
      </c>
      <c r="L49" s="19">
        <f>+'PIBTRIM CORRIENTE 07-22'!L54/'PIBTRIM CORRIENTE 07-22'!L49*100-100</f>
        <v>4.0475917671758168</v>
      </c>
      <c r="M49" s="19">
        <f>+'PIBTRIM CORRIENTE 07-22'!M54/'PIBTRIM CORRIENTE 07-22'!M49*100-100</f>
        <v>14.234931467507963</v>
      </c>
      <c r="N49" s="19">
        <f>+'PIBTRIM CORRIENTE 07-22'!N54/'PIBTRIM CORRIENTE 07-22'!N49*100-100</f>
        <v>6.1474013090630422</v>
      </c>
      <c r="O49" s="19">
        <f>+'PIBTRIM CORRIENTE 07-22'!O54/'PIBTRIM CORRIENTE 07-22'!O49*100-100</f>
        <v>4.3220531424185111</v>
      </c>
      <c r="P49" s="19">
        <f>+'PIBTRIM CORRIENTE 07-22'!P54/'PIBTRIM CORRIENTE 07-22'!P49*100-100</f>
        <v>14.431488305265333</v>
      </c>
      <c r="Q49" s="19">
        <f>+'PIBTRIM CORRIENTE 07-22'!Q54/'PIBTRIM CORRIENTE 07-22'!Q49*100-100</f>
        <v>5.1861883611882433</v>
      </c>
      <c r="R49" s="19">
        <f>+'PIBTRIM CORRIENTE 07-22'!R54/'PIBTRIM CORRIENTE 07-22'!R49*100-100</f>
        <v>-8.9170289654106227E-2</v>
      </c>
      <c r="S49" s="19">
        <f>+'PIBTRIM CORRIENTE 07-22'!S54/'PIBTRIM CORRIENTE 07-22'!S49*100-100</f>
        <v>14.098286634931512</v>
      </c>
      <c r="T49" s="21">
        <f>+'PIBTRIM CORRIENTE 07-22'!T54/'PIBTRIM CORRIENTE 07-22'!T49*100-100</f>
        <v>6.8884521865211639</v>
      </c>
      <c r="U49" s="19">
        <f>+'PIBTRIM CORRIENTE 07-22'!U54/'PIBTRIM CORRIENTE 07-22'!U49*100-100</f>
        <v>11.231104642034666</v>
      </c>
      <c r="V49" s="21">
        <f>+'PIBTRIM CORRIENTE 07-22'!V54/'PIBTRIM CORRIENTE 07-22'!V49*100-100</f>
        <v>7.0546397859043992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</row>
    <row r="50" spans="1:44" s="8" customFormat="1" ht="12.75" customHeight="1">
      <c r="A50" s="18" t="s">
        <v>14</v>
      </c>
      <c r="B50" s="19">
        <f>+'PIBTRIM CORRIENTE 07-22'!B55/'PIBTRIM CORRIENTE 07-22'!B50*100-100</f>
        <v>6.0930719156850728</v>
      </c>
      <c r="C50" s="19">
        <f>+'PIBTRIM CORRIENTE 07-22'!C55/'PIBTRIM CORRIENTE 07-22'!C50*100-100</f>
        <v>-6.9261321092554624</v>
      </c>
      <c r="D50" s="19">
        <f>+'PIBTRIM CORRIENTE 07-22'!D55/'PIBTRIM CORRIENTE 07-22'!D50*100-100</f>
        <v>5.6781138934061346</v>
      </c>
      <c r="E50" s="19">
        <f>+'PIBTRIM CORRIENTE 07-22'!E55/'PIBTRIM CORRIENTE 07-22'!E50*100-100</f>
        <v>11.868698870442756</v>
      </c>
      <c r="F50" s="19">
        <f>+'PIBTRIM CORRIENTE 07-22'!F55/'PIBTRIM CORRIENTE 07-22'!F50*100-100</f>
        <v>4.1237358150135321</v>
      </c>
      <c r="G50" s="19">
        <f>+'PIBTRIM CORRIENTE 07-22'!G55/'PIBTRIM CORRIENTE 07-22'!G50*100-100</f>
        <v>9.483525493914513</v>
      </c>
      <c r="H50" s="19">
        <f>+'PIBTRIM CORRIENTE 07-22'!H55/'PIBTRIM CORRIENTE 07-22'!H50*100-100</f>
        <v>0.88753012190156255</v>
      </c>
      <c r="I50" s="19">
        <f>+'PIBTRIM CORRIENTE 07-22'!I55/'PIBTRIM CORRIENTE 07-22'!I50*100-100</f>
        <v>15.510210215287046</v>
      </c>
      <c r="J50" s="19">
        <f>+'PIBTRIM CORRIENTE 07-22'!J55/'PIBTRIM CORRIENTE 07-22'!J50*100-100</f>
        <v>2.0264728960279257</v>
      </c>
      <c r="K50" s="19">
        <f>+'PIBTRIM CORRIENTE 07-22'!K55/'PIBTRIM CORRIENTE 07-22'!K50*100-100</f>
        <v>1.1259902634890295</v>
      </c>
      <c r="L50" s="19">
        <f>+'PIBTRIM CORRIENTE 07-22'!L55/'PIBTRIM CORRIENTE 07-22'!L50*100-100</f>
        <v>2.5209141946592695</v>
      </c>
      <c r="M50" s="19">
        <f>+'PIBTRIM CORRIENTE 07-22'!M55/'PIBTRIM CORRIENTE 07-22'!M50*100-100</f>
        <v>25.947062621045831</v>
      </c>
      <c r="N50" s="19">
        <f>+'PIBTRIM CORRIENTE 07-22'!N55/'PIBTRIM CORRIENTE 07-22'!N50*100-100</f>
        <v>7.9422208654016231</v>
      </c>
      <c r="O50" s="19">
        <f>+'PIBTRIM CORRIENTE 07-22'!O55/'PIBTRIM CORRIENTE 07-22'!O50*100-100</f>
        <v>5.2045183386854461</v>
      </c>
      <c r="P50" s="19">
        <f>+'PIBTRIM CORRIENTE 07-22'!P55/'PIBTRIM CORRIENTE 07-22'!P50*100-100</f>
        <v>11.836481386945337</v>
      </c>
      <c r="Q50" s="19">
        <f>+'PIBTRIM CORRIENTE 07-22'!Q55/'PIBTRIM CORRIENTE 07-22'!Q50*100-100</f>
        <v>2.760466474548636</v>
      </c>
      <c r="R50" s="19">
        <f>+'PIBTRIM CORRIENTE 07-22'!R55/'PIBTRIM CORRIENTE 07-22'!R50*100-100</f>
        <v>7.0188653404997581E-2</v>
      </c>
      <c r="S50" s="19">
        <f>+'PIBTRIM CORRIENTE 07-22'!S55/'PIBTRIM CORRIENTE 07-22'!S50*100-100</f>
        <v>17.064580744664326</v>
      </c>
      <c r="T50" s="21">
        <f>+'PIBTRIM CORRIENTE 07-22'!T55/'PIBTRIM CORRIENTE 07-22'!T50*100-100</f>
        <v>6.0349396451759816</v>
      </c>
      <c r="U50" s="19">
        <f>+'PIBTRIM CORRIENTE 07-22'!U55/'PIBTRIM CORRIENTE 07-22'!U50*100-100</f>
        <v>21.223309550161204</v>
      </c>
      <c r="V50" s="21">
        <f>+'PIBTRIM CORRIENTE 07-22'!V55/'PIBTRIM CORRIENTE 07-22'!V50*100-100</f>
        <v>6.5696722302472921</v>
      </c>
    </row>
    <row r="51" spans="1:44" s="8" customFormat="1" ht="12.75" customHeight="1">
      <c r="A51" s="22" t="s">
        <v>33</v>
      </c>
      <c r="B51" s="19">
        <f>+'PIBTRIM CORRIENTE 07-22'!B56/'PIBTRIM CORRIENTE 07-22'!B51*100-100</f>
        <v>1.3770414505551116</v>
      </c>
      <c r="C51" s="19">
        <f>+'PIBTRIM CORRIENTE 07-22'!C56/'PIBTRIM CORRIENTE 07-22'!C51*100-100</f>
        <v>-13.732508469583152</v>
      </c>
      <c r="D51" s="19">
        <f>+'PIBTRIM CORRIENTE 07-22'!D56/'PIBTRIM CORRIENTE 07-22'!D51*100-100</f>
        <v>6.4867506472210863</v>
      </c>
      <c r="E51" s="19">
        <f>+'PIBTRIM CORRIENTE 07-22'!E56/'PIBTRIM CORRIENTE 07-22'!E51*100-100</f>
        <v>-0.31873171604132722</v>
      </c>
      <c r="F51" s="19">
        <f>+'PIBTRIM CORRIENTE 07-22'!F56/'PIBTRIM CORRIENTE 07-22'!F51*100-100</f>
        <v>13.174024433747661</v>
      </c>
      <c r="G51" s="19">
        <f>+'PIBTRIM CORRIENTE 07-22'!G56/'PIBTRIM CORRIENTE 07-22'!G51*100-100</f>
        <v>12.147213305505034</v>
      </c>
      <c r="H51" s="19">
        <f>+'PIBTRIM CORRIENTE 07-22'!H56/'PIBTRIM CORRIENTE 07-22'!H51*100-100</f>
        <v>6.3531454570990604</v>
      </c>
      <c r="I51" s="19">
        <f>+'PIBTRIM CORRIENTE 07-22'!I56/'PIBTRIM CORRIENTE 07-22'!I51*100-100</f>
        <v>8.014256260587544</v>
      </c>
      <c r="J51" s="19">
        <f>+'PIBTRIM CORRIENTE 07-22'!J56/'PIBTRIM CORRIENTE 07-22'!J51*100-100</f>
        <v>-0.85134136657558201</v>
      </c>
      <c r="K51" s="19">
        <f>+'PIBTRIM CORRIENTE 07-22'!K56/'PIBTRIM CORRIENTE 07-22'!K51*100-100</f>
        <v>7.8452060214405464</v>
      </c>
      <c r="L51" s="19">
        <f>+'PIBTRIM CORRIENTE 07-22'!L56/'PIBTRIM CORRIENTE 07-22'!L51*100-100</f>
        <v>3.7416547099645499</v>
      </c>
      <c r="M51" s="19">
        <f>+'PIBTRIM CORRIENTE 07-22'!M56/'PIBTRIM CORRIENTE 07-22'!M51*100-100</f>
        <v>11.149879157163795</v>
      </c>
      <c r="N51" s="19">
        <f>+'PIBTRIM CORRIENTE 07-22'!N56/'PIBTRIM CORRIENTE 07-22'!N51*100-100</f>
        <v>8.0045840227076042</v>
      </c>
      <c r="O51" s="19">
        <f>+'PIBTRIM CORRIENTE 07-22'!O56/'PIBTRIM CORRIENTE 07-22'!O51*100-100</f>
        <v>-2.0857455715236171</v>
      </c>
      <c r="P51" s="19">
        <f>+'PIBTRIM CORRIENTE 07-22'!P56/'PIBTRIM CORRIENTE 07-22'!P51*100-100</f>
        <v>15.816413675307857</v>
      </c>
      <c r="Q51" s="19">
        <f>+'PIBTRIM CORRIENTE 07-22'!Q56/'PIBTRIM CORRIENTE 07-22'!Q51*100-100</f>
        <v>6.034882558976733</v>
      </c>
      <c r="R51" s="19">
        <f>+'PIBTRIM CORRIENTE 07-22'!R56/'PIBTRIM CORRIENTE 07-22'!R51*100-100</f>
        <v>0.3784391940267966</v>
      </c>
      <c r="S51" s="19">
        <f>+'PIBTRIM CORRIENTE 07-22'!S56/'PIBTRIM CORRIENTE 07-22'!S51*100-100</f>
        <v>13.13362077643545</v>
      </c>
      <c r="T51" s="21">
        <f>+'PIBTRIM CORRIENTE 07-22'!T56/'PIBTRIM CORRIENTE 07-22'!T51*100-100</f>
        <v>6.243587825522539</v>
      </c>
      <c r="U51" s="19">
        <f>+'PIBTRIM CORRIENTE 07-22'!U56/'PIBTRIM CORRIENTE 07-22'!U51*100-100</f>
        <v>14.740602641314226</v>
      </c>
      <c r="V51" s="21">
        <f>+'PIBTRIM CORRIENTE 07-22'!V56/'PIBTRIM CORRIENTE 07-22'!V51*100-100</f>
        <v>6.571534141561969</v>
      </c>
    </row>
    <row r="52" spans="1:44" s="8" customFormat="1" ht="12.75" customHeight="1">
      <c r="A52" s="22" t="s">
        <v>34</v>
      </c>
      <c r="B52" s="19">
        <f>+'PIBTRIM CORRIENTE 07-22'!B57/'PIBTRIM CORRIENTE 07-22'!B52*100-100</f>
        <v>6.2474051878192824</v>
      </c>
      <c r="C52" s="19">
        <f>+'PIBTRIM CORRIENTE 07-22'!C57/'PIBTRIM CORRIENTE 07-22'!C52*100-100</f>
        <v>-9.8170290769049586</v>
      </c>
      <c r="D52" s="19">
        <f>+'PIBTRIM CORRIENTE 07-22'!D57/'PIBTRIM CORRIENTE 07-22'!D52*100-100</f>
        <v>6.8736317548104608</v>
      </c>
      <c r="E52" s="19">
        <f>+'PIBTRIM CORRIENTE 07-22'!E57/'PIBTRIM CORRIENTE 07-22'!E52*100-100</f>
        <v>-2.1381536664818128</v>
      </c>
      <c r="F52" s="19">
        <f>+'PIBTRIM CORRIENTE 07-22'!F57/'PIBTRIM CORRIENTE 07-22'!F52*100-100</f>
        <v>18.279409223987784</v>
      </c>
      <c r="G52" s="19">
        <f>+'PIBTRIM CORRIENTE 07-22'!G57/'PIBTRIM CORRIENTE 07-22'!G52*100-100</f>
        <v>12.029749808205764</v>
      </c>
      <c r="H52" s="19">
        <f>+'PIBTRIM CORRIENTE 07-22'!H57/'PIBTRIM CORRIENTE 07-22'!H52*100-100</f>
        <v>4.3685922204331717</v>
      </c>
      <c r="I52" s="19">
        <f>+'PIBTRIM CORRIENTE 07-22'!I57/'PIBTRIM CORRIENTE 07-22'!I52*100-100</f>
        <v>10.514937838150075</v>
      </c>
      <c r="J52" s="19">
        <f>+'PIBTRIM CORRIENTE 07-22'!J57/'PIBTRIM CORRIENTE 07-22'!J52*100-100</f>
        <v>1.1089790427543988</v>
      </c>
      <c r="K52" s="19">
        <f>+'PIBTRIM CORRIENTE 07-22'!K57/'PIBTRIM CORRIENTE 07-22'!K52*100-100</f>
        <v>8.9391666817259221</v>
      </c>
      <c r="L52" s="19">
        <f>+'PIBTRIM CORRIENTE 07-22'!L57/'PIBTRIM CORRIENTE 07-22'!L52*100-100</f>
        <v>3.4765866315225935</v>
      </c>
      <c r="M52" s="19">
        <f>+'PIBTRIM CORRIENTE 07-22'!M57/'PIBTRIM CORRIENTE 07-22'!M52*100-100</f>
        <v>9.7919506846067179</v>
      </c>
      <c r="N52" s="19">
        <f>+'PIBTRIM CORRIENTE 07-22'!N57/'PIBTRIM CORRIENTE 07-22'!N52*100-100</f>
        <v>3.686717474142597</v>
      </c>
      <c r="O52" s="19">
        <f>+'PIBTRIM CORRIENTE 07-22'!O57/'PIBTRIM CORRIENTE 07-22'!O52*100-100</f>
        <v>5.9503615988971461</v>
      </c>
      <c r="P52" s="19">
        <f>+'PIBTRIM CORRIENTE 07-22'!P57/'PIBTRIM CORRIENTE 07-22'!P52*100-100</f>
        <v>13.986050409822482</v>
      </c>
      <c r="Q52" s="19">
        <f>+'PIBTRIM CORRIENTE 07-22'!Q57/'PIBTRIM CORRIENTE 07-22'!Q52*100-100</f>
        <v>4.8534417967195793</v>
      </c>
      <c r="R52" s="19">
        <f>+'PIBTRIM CORRIENTE 07-22'!R57/'PIBTRIM CORRIENTE 07-22'!R52*100-100</f>
        <v>-0.27118297175603345</v>
      </c>
      <c r="S52" s="19">
        <f>+'PIBTRIM CORRIENTE 07-22'!S57/'PIBTRIM CORRIENTE 07-22'!S52*100-100</f>
        <v>10.684760924030542</v>
      </c>
      <c r="T52" s="21">
        <f>+'PIBTRIM CORRIENTE 07-22'!T57/'PIBTRIM CORRIENTE 07-22'!T52*100-100</f>
        <v>6.249859358284553</v>
      </c>
      <c r="U52" s="19">
        <f>+'PIBTRIM CORRIENTE 07-22'!U57/'PIBTRIM CORRIENTE 07-22'!U52*100-100</f>
        <v>7.2599536043589978</v>
      </c>
      <c r="V52" s="21">
        <f>+'PIBTRIM CORRIENTE 07-22'!V57/'PIBTRIM CORRIENTE 07-22'!V52*100-100</f>
        <v>6.2889057095338217</v>
      </c>
    </row>
    <row r="53" spans="1:44" s="8" customFormat="1" ht="12.75" customHeight="1">
      <c r="A53" s="18" t="s">
        <v>35</v>
      </c>
      <c r="B53" s="19">
        <f>+'PIBTRIM CORRIENTE 07-22'!B58/'PIBTRIM CORRIENTE 07-22'!B53*100-100</f>
        <v>0.69645033862015282</v>
      </c>
      <c r="C53" s="19">
        <f>+'PIBTRIM CORRIENTE 07-22'!C58/'PIBTRIM CORRIENTE 07-22'!C53*100-100</f>
        <v>-17.948089867824152</v>
      </c>
      <c r="D53" s="19">
        <f>+'PIBTRIM CORRIENTE 07-22'!D58/'PIBTRIM CORRIENTE 07-22'!D53*100-100</f>
        <v>9.3643310596104783</v>
      </c>
      <c r="E53" s="19">
        <f>+'PIBTRIM CORRIENTE 07-22'!E58/'PIBTRIM CORRIENTE 07-22'!E53*100-100</f>
        <v>4.7691606699914075</v>
      </c>
      <c r="F53" s="19">
        <f>+'PIBTRIM CORRIENTE 07-22'!F58/'PIBTRIM CORRIENTE 07-22'!F53*100-100</f>
        <v>23.487546149202871</v>
      </c>
      <c r="G53" s="19">
        <f>+'PIBTRIM CORRIENTE 07-22'!G58/'PIBTRIM CORRIENTE 07-22'!G53*100-100</f>
        <v>17.657000381938047</v>
      </c>
      <c r="H53" s="19">
        <f>+'PIBTRIM CORRIENTE 07-22'!H58/'PIBTRIM CORRIENTE 07-22'!H53*100-100</f>
        <v>4.839953658032158</v>
      </c>
      <c r="I53" s="19">
        <f>+'PIBTRIM CORRIENTE 07-22'!I58/'PIBTRIM CORRIENTE 07-22'!I53*100-100</f>
        <v>6.1680148936520567</v>
      </c>
      <c r="J53" s="19">
        <f>+'PIBTRIM CORRIENTE 07-22'!J58/'PIBTRIM CORRIENTE 07-22'!J53*100-100</f>
        <v>5.5523958568027183</v>
      </c>
      <c r="K53" s="19">
        <f>+'PIBTRIM CORRIENTE 07-22'!K58/'PIBTRIM CORRIENTE 07-22'!K53*100-100</f>
        <v>9.2700827600909861</v>
      </c>
      <c r="L53" s="19">
        <f>+'PIBTRIM CORRIENTE 07-22'!L58/'PIBTRIM CORRIENTE 07-22'!L53*100-100</f>
        <v>6.1441621950494323</v>
      </c>
      <c r="M53" s="19">
        <f>+'PIBTRIM CORRIENTE 07-22'!M58/'PIBTRIM CORRIENTE 07-22'!M53*100-100</f>
        <v>10.232566003601335</v>
      </c>
      <c r="N53" s="19">
        <f>+'PIBTRIM CORRIENTE 07-22'!N58/'PIBTRIM CORRIENTE 07-22'!N53*100-100</f>
        <v>5.3847531063128997</v>
      </c>
      <c r="O53" s="19">
        <f>+'PIBTRIM CORRIENTE 07-22'!O58/'PIBTRIM CORRIENTE 07-22'!O53*100-100</f>
        <v>8.7904010001852271</v>
      </c>
      <c r="P53" s="19">
        <f>+'PIBTRIM CORRIENTE 07-22'!P58/'PIBTRIM CORRIENTE 07-22'!P53*100-100</f>
        <v>16.029787874229001</v>
      </c>
      <c r="Q53" s="19">
        <f>+'PIBTRIM CORRIENTE 07-22'!Q58/'PIBTRIM CORRIENTE 07-22'!Q53*100-100</f>
        <v>7.0507785138191252</v>
      </c>
      <c r="R53" s="19">
        <f>+'PIBTRIM CORRIENTE 07-22'!R58/'PIBTRIM CORRIENTE 07-22'!R53*100-100</f>
        <v>-0.53344695355772842</v>
      </c>
      <c r="S53" s="19">
        <f>+'PIBTRIM CORRIENTE 07-22'!S58/'PIBTRIM CORRIENTE 07-22'!S53*100-100</f>
        <v>15.708563386380845</v>
      </c>
      <c r="T53" s="21">
        <f>+'PIBTRIM CORRIENTE 07-22'!T58/'PIBTRIM CORRIENTE 07-22'!T53*100-100</f>
        <v>8.9004778328308305</v>
      </c>
      <c r="U53" s="19">
        <f>+'PIBTRIM CORRIENTE 07-22'!U58/'PIBTRIM CORRIENTE 07-22'!U53*100-100</f>
        <v>3.7693799975160118</v>
      </c>
      <c r="V53" s="21">
        <f>+'PIBTRIM CORRIENTE 07-22'!V58/'PIBTRIM CORRIENTE 07-22'!V53*100-100</f>
        <v>8.6931948072505918</v>
      </c>
    </row>
    <row r="54" spans="1:44" s="8" customFormat="1" ht="12.75" customHeight="1">
      <c r="A54" s="23" t="s">
        <v>83</v>
      </c>
      <c r="B54" s="24">
        <f>+'PIBTRIM CORRIENTE 07-22'!B59/'PIBTRIM CORRIENTE 07-22'!B54*100-100</f>
        <v>-1.9839791453033229</v>
      </c>
      <c r="C54" s="24">
        <f>+'PIBTRIM CORRIENTE 07-22'!C59/'PIBTRIM CORRIENTE 07-22'!C54*100-100</f>
        <v>0.43337231873283599</v>
      </c>
      <c r="D54" s="24">
        <f>+'PIBTRIM CORRIENTE 07-22'!D59/'PIBTRIM CORRIENTE 07-22'!D54*100-100</f>
        <v>4.9455208037828555</v>
      </c>
      <c r="E54" s="24">
        <f>+'PIBTRIM CORRIENTE 07-22'!E59/'PIBTRIM CORRIENTE 07-22'!E54*100-100</f>
        <v>5.378271473732525</v>
      </c>
      <c r="F54" s="24">
        <f>+'PIBTRIM CORRIENTE 07-22'!F59/'PIBTRIM CORRIENTE 07-22'!F54*100-100</f>
        <v>9.4571113254252168</v>
      </c>
      <c r="G54" s="24">
        <f>+'PIBTRIM CORRIENTE 07-22'!G59/'PIBTRIM CORRIENTE 07-22'!G54*100-100</f>
        <v>13.511205755334089</v>
      </c>
      <c r="H54" s="24">
        <f>+'PIBTRIM CORRIENTE 07-22'!H59/'PIBTRIM CORRIENTE 07-22'!H54*100-100</f>
        <v>4.3452544940069799</v>
      </c>
      <c r="I54" s="24">
        <f>+'PIBTRIM CORRIENTE 07-22'!I59/'PIBTRIM CORRIENTE 07-22'!I54*100-100</f>
        <v>3.5381765469736308</v>
      </c>
      <c r="J54" s="24">
        <f>+'PIBTRIM CORRIENTE 07-22'!J59/'PIBTRIM CORRIENTE 07-22'!J54*100-100</f>
        <v>8.3505855965715767</v>
      </c>
      <c r="K54" s="24">
        <f>+'PIBTRIM CORRIENTE 07-22'!K59/'PIBTRIM CORRIENTE 07-22'!K54*100-100</f>
        <v>9.0325539083564621</v>
      </c>
      <c r="L54" s="24">
        <f>+'PIBTRIM CORRIENTE 07-22'!L59/'PIBTRIM CORRIENTE 07-22'!L54*100-100</f>
        <v>3.1258887146730814</v>
      </c>
      <c r="M54" s="24">
        <f>+'PIBTRIM CORRIENTE 07-22'!M59/'PIBTRIM CORRIENTE 07-22'!M54*100-100</f>
        <v>8.1766720678427163</v>
      </c>
      <c r="N54" s="24">
        <f>+'PIBTRIM CORRIENTE 07-22'!N59/'PIBTRIM CORRIENTE 07-22'!N54*100-100</f>
        <v>6.7276775329957417</v>
      </c>
      <c r="O54" s="24">
        <f>+'PIBTRIM CORRIENTE 07-22'!O59/'PIBTRIM CORRIENTE 07-22'!O54*100-100</f>
        <v>1.1661271465764855</v>
      </c>
      <c r="P54" s="24">
        <f>+'PIBTRIM CORRIENTE 07-22'!P59/'PIBTRIM CORRIENTE 07-22'!P54*100-100</f>
        <v>12.823583240149588</v>
      </c>
      <c r="Q54" s="24">
        <f>+'PIBTRIM CORRIENTE 07-22'!Q59/'PIBTRIM CORRIENTE 07-22'!Q54*100-100</f>
        <v>6.3371286218923757</v>
      </c>
      <c r="R54" s="24">
        <f>+'PIBTRIM CORRIENTE 07-22'!R59/'PIBTRIM CORRIENTE 07-22'!R54*100-100</f>
        <v>4.2117477196292867</v>
      </c>
      <c r="S54" s="24">
        <f>+'PIBTRIM CORRIENTE 07-22'!S59/'PIBTRIM CORRIENTE 07-22'!S54*100-100</f>
        <v>15.135773216035716</v>
      </c>
      <c r="T54" s="26">
        <f>+'PIBTRIM CORRIENTE 07-22'!T59/'PIBTRIM CORRIENTE 07-22'!T54*100-100</f>
        <v>7.7659318483495525</v>
      </c>
      <c r="U54" s="24">
        <f>+'PIBTRIM CORRIENTE 07-22'!U59/'PIBTRIM CORRIENTE 07-22'!U54*100-100</f>
        <v>-1.0089894588718948</v>
      </c>
      <c r="V54" s="26">
        <f>+'PIBTRIM CORRIENTE 07-22'!V59/'PIBTRIM CORRIENTE 07-22'!V54*100-100</f>
        <v>7.4170265804817745</v>
      </c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</row>
    <row r="55" spans="1:44" s="8" customFormat="1" ht="12.75" customHeight="1">
      <c r="A55" s="27" t="s">
        <v>14</v>
      </c>
      <c r="B55" s="24">
        <f>+'PIBTRIM CORRIENTE 07-22'!B60/'PIBTRIM CORRIENTE 07-22'!B55*100-100</f>
        <v>-6.664346551066572</v>
      </c>
      <c r="C55" s="24">
        <f>+'PIBTRIM CORRIENTE 07-22'!C60/'PIBTRIM CORRIENTE 07-22'!C55*100-100</f>
        <v>-6.8183497592217606</v>
      </c>
      <c r="D55" s="24">
        <f>+'PIBTRIM CORRIENTE 07-22'!D60/'PIBTRIM CORRIENTE 07-22'!D55*100-100</f>
        <v>6.7318182719836983</v>
      </c>
      <c r="E55" s="24">
        <f>+'PIBTRIM CORRIENTE 07-22'!E60/'PIBTRIM CORRIENTE 07-22'!E55*100-100</f>
        <v>8.2295832039645234</v>
      </c>
      <c r="F55" s="24">
        <f>+'PIBTRIM CORRIENTE 07-22'!F60/'PIBTRIM CORRIENTE 07-22'!F55*100-100</f>
        <v>14.217902454117734</v>
      </c>
      <c r="G55" s="24">
        <f>+'PIBTRIM CORRIENTE 07-22'!G60/'PIBTRIM CORRIENTE 07-22'!G55*100-100</f>
        <v>13.59207217579285</v>
      </c>
      <c r="H55" s="24">
        <f>+'PIBTRIM CORRIENTE 07-22'!H60/'PIBTRIM CORRIENTE 07-22'!H55*100-100</f>
        <v>8.8762288919906638</v>
      </c>
      <c r="I55" s="24">
        <f>+'PIBTRIM CORRIENTE 07-22'!I60/'PIBTRIM CORRIENTE 07-22'!I55*100-100</f>
        <v>3.559363490274464</v>
      </c>
      <c r="J55" s="24">
        <f>+'PIBTRIM CORRIENTE 07-22'!J60/'PIBTRIM CORRIENTE 07-22'!J55*100-100</f>
        <v>12.571142653006916</v>
      </c>
      <c r="K55" s="24">
        <f>+'PIBTRIM CORRIENTE 07-22'!K60/'PIBTRIM CORRIENTE 07-22'!K55*100-100</f>
        <v>12.370343641439561</v>
      </c>
      <c r="L55" s="24">
        <f>+'PIBTRIM CORRIENTE 07-22'!L60/'PIBTRIM CORRIENTE 07-22'!L55*100-100</f>
        <v>5.3512224213743735</v>
      </c>
      <c r="M55" s="24">
        <f>+'PIBTRIM CORRIENTE 07-22'!M60/'PIBTRIM CORRIENTE 07-22'!M55*100-100</f>
        <v>14.050026906817621</v>
      </c>
      <c r="N55" s="24">
        <f>+'PIBTRIM CORRIENTE 07-22'!N60/'PIBTRIM CORRIENTE 07-22'!N55*100-100</f>
        <v>4.1789985629792454</v>
      </c>
      <c r="O55" s="24">
        <f>+'PIBTRIM CORRIENTE 07-22'!O60/'PIBTRIM CORRIENTE 07-22'!O55*100-100</f>
        <v>2.442854887532576</v>
      </c>
      <c r="P55" s="24">
        <f>+'PIBTRIM CORRIENTE 07-22'!P60/'PIBTRIM CORRIENTE 07-22'!P55*100-100</f>
        <v>12.864006316302266</v>
      </c>
      <c r="Q55" s="24">
        <f>+'PIBTRIM CORRIENTE 07-22'!Q60/'PIBTRIM CORRIENTE 07-22'!Q55*100-100</f>
        <v>8.303790700753737</v>
      </c>
      <c r="R55" s="24">
        <f>+'PIBTRIM CORRIENTE 07-22'!R60/'PIBTRIM CORRIENTE 07-22'!R55*100-100</f>
        <v>5.5390791108697499</v>
      </c>
      <c r="S55" s="24">
        <f>+'PIBTRIM CORRIENTE 07-22'!S60/'PIBTRIM CORRIENTE 07-22'!S55*100-100</f>
        <v>16.174832204952352</v>
      </c>
      <c r="T55" s="26">
        <f>+'PIBTRIM CORRIENTE 07-22'!T60/'PIBTRIM CORRIENTE 07-22'!T55*100-100</f>
        <v>10.028353316515364</v>
      </c>
      <c r="U55" s="24">
        <f>+'PIBTRIM CORRIENTE 07-22'!U60/'PIBTRIM CORRIENTE 07-22'!U55*100-100</f>
        <v>0.38845942052149951</v>
      </c>
      <c r="V55" s="26">
        <f>+'PIBTRIM CORRIENTE 07-22'!V60/'PIBTRIM CORRIENTE 07-22'!V55*100-100</f>
        <v>9.6422973718696596</v>
      </c>
    </row>
    <row r="56" spans="1:44" s="8" customFormat="1" ht="12.75" customHeight="1">
      <c r="A56" s="23" t="s">
        <v>33</v>
      </c>
      <c r="B56" s="24">
        <f>+'PIBTRIM CORRIENTE 07-22'!B61/'PIBTRIM CORRIENTE 07-22'!B56*100-100</f>
        <v>-0.50477278174922446</v>
      </c>
      <c r="C56" s="24">
        <f>+'PIBTRIM CORRIENTE 07-22'!C61/'PIBTRIM CORRIENTE 07-22'!C56*100-100</f>
        <v>31.79598388088246</v>
      </c>
      <c r="D56" s="24">
        <f>+'PIBTRIM CORRIENTE 07-22'!D61/'PIBTRIM CORRIENTE 07-22'!D56*100-100</f>
        <v>9.4193932424331024</v>
      </c>
      <c r="E56" s="24">
        <f>+'PIBTRIM CORRIENTE 07-22'!E61/'PIBTRIM CORRIENTE 07-22'!E56*100-100</f>
        <v>4.5236330073731068</v>
      </c>
      <c r="F56" s="24">
        <f>+'PIBTRIM CORRIENTE 07-22'!F61/'PIBTRIM CORRIENTE 07-22'!F56*100-100</f>
        <v>12.76846661288802</v>
      </c>
      <c r="G56" s="24">
        <f>+'PIBTRIM CORRIENTE 07-22'!G61/'PIBTRIM CORRIENTE 07-22'!G56*100-100</f>
        <v>16.768172959782873</v>
      </c>
      <c r="H56" s="24">
        <f>+'PIBTRIM CORRIENTE 07-22'!H61/'PIBTRIM CORRIENTE 07-22'!H56*100-100</f>
        <v>1.8483969993762059</v>
      </c>
      <c r="I56" s="24">
        <f>+'PIBTRIM CORRIENTE 07-22'!I61/'PIBTRIM CORRIENTE 07-22'!I56*100-100</f>
        <v>3.5457820262284372</v>
      </c>
      <c r="J56" s="24">
        <f>+'PIBTRIM CORRIENTE 07-22'!J61/'PIBTRIM CORRIENTE 07-22'!J56*100-100</f>
        <v>11.183861298155563</v>
      </c>
      <c r="K56" s="24">
        <f>+'PIBTRIM CORRIENTE 07-22'!K61/'PIBTRIM CORRIENTE 07-22'!K56*100-100</f>
        <v>8.3970899260034031</v>
      </c>
      <c r="L56" s="24">
        <f>+'PIBTRIM CORRIENTE 07-22'!L61/'PIBTRIM CORRIENTE 07-22'!L56*100-100</f>
        <v>1.8422653955711468</v>
      </c>
      <c r="M56" s="24">
        <f>+'PIBTRIM CORRIENTE 07-22'!M61/'PIBTRIM CORRIENTE 07-22'!M56*100-100</f>
        <v>5.622317272802718</v>
      </c>
      <c r="N56" s="24">
        <f>+'PIBTRIM CORRIENTE 07-22'!N61/'PIBTRIM CORRIENTE 07-22'!N56*100-100</f>
        <v>9.6208069659585789</v>
      </c>
      <c r="O56" s="24">
        <f>+'PIBTRIM CORRIENTE 07-22'!O61/'PIBTRIM CORRIENTE 07-22'!O56*100-100</f>
        <v>0.82599502154651816</v>
      </c>
      <c r="P56" s="24">
        <f>+'PIBTRIM CORRIENTE 07-22'!P61/'PIBTRIM CORRIENTE 07-22'!P56*100-100</f>
        <v>16.02533460803059</v>
      </c>
      <c r="Q56" s="24">
        <f>+'PIBTRIM CORRIENTE 07-22'!Q61/'PIBTRIM CORRIENTE 07-22'!Q56*100-100</f>
        <v>5.0241220200878018</v>
      </c>
      <c r="R56" s="24">
        <f>+'PIBTRIM CORRIENTE 07-22'!R61/'PIBTRIM CORRIENTE 07-22'!R56*100-100</f>
        <v>5.0163873180837868</v>
      </c>
      <c r="S56" s="24">
        <f>+'PIBTRIM CORRIENTE 07-22'!S61/'PIBTRIM CORRIENTE 07-22'!S56*100-100</f>
        <v>15.429586178494944</v>
      </c>
      <c r="T56" s="26">
        <f>+'PIBTRIM CORRIENTE 07-22'!T61/'PIBTRIM CORRIENTE 07-22'!T56*100-100</f>
        <v>8.0598284961875777</v>
      </c>
      <c r="U56" s="24">
        <f>+'PIBTRIM CORRIENTE 07-22'!U61/'PIBTRIM CORRIENTE 07-22'!U56*100-100</f>
        <v>-0.77786602292744078</v>
      </c>
      <c r="V56" s="26">
        <f>+'PIBTRIM CORRIENTE 07-22'!V61/'PIBTRIM CORRIENTE 07-22'!V56*100-100</f>
        <v>7.6925873993489944</v>
      </c>
    </row>
    <row r="57" spans="1:44" s="8" customFormat="1" ht="12.75" customHeight="1">
      <c r="A57" s="23" t="s">
        <v>34</v>
      </c>
      <c r="B57" s="24">
        <f>+'PIBTRIM CORRIENTE 07-22'!B62/'PIBTRIM CORRIENTE 07-22'!B57*100-100</f>
        <v>-3.259815458602958</v>
      </c>
      <c r="C57" s="24">
        <f>+'PIBTRIM CORRIENTE 07-22'!C62/'PIBTRIM CORRIENTE 07-22'!C57*100-100</f>
        <v>-12.179971459749865</v>
      </c>
      <c r="D57" s="24">
        <f>+'PIBTRIM CORRIENTE 07-22'!D62/'PIBTRIM CORRIENTE 07-22'!D57*100-100</f>
        <v>5.7105377922068925</v>
      </c>
      <c r="E57" s="24">
        <f>+'PIBTRIM CORRIENTE 07-22'!E62/'PIBTRIM CORRIENTE 07-22'!E57*100-100</f>
        <v>1.5209886426176666</v>
      </c>
      <c r="F57" s="24">
        <f>+'PIBTRIM CORRIENTE 07-22'!F62/'PIBTRIM CORRIENTE 07-22'!F57*100-100</f>
        <v>3.0297168843062678</v>
      </c>
      <c r="G57" s="24">
        <f>+'PIBTRIM CORRIENTE 07-22'!G62/'PIBTRIM CORRIENTE 07-22'!G57*100-100</f>
        <v>14.545128689469294</v>
      </c>
      <c r="H57" s="24">
        <f>+'PIBTRIM CORRIENTE 07-22'!H62/'PIBTRIM CORRIENTE 07-22'!H57*100-100</f>
        <v>2.7961741329208962</v>
      </c>
      <c r="I57" s="24">
        <f>+'PIBTRIM CORRIENTE 07-22'!I62/'PIBTRIM CORRIENTE 07-22'!I57*100-100</f>
        <v>4.3142535680430854</v>
      </c>
      <c r="J57" s="24">
        <f>+'PIBTRIM CORRIENTE 07-22'!J62/'PIBTRIM CORRIENTE 07-22'!J57*100-100</f>
        <v>4.4765792438097378</v>
      </c>
      <c r="K57" s="24">
        <f>+'PIBTRIM CORRIENTE 07-22'!K62/'PIBTRIM CORRIENTE 07-22'!K57*100-100</f>
        <v>10.91401910293402</v>
      </c>
      <c r="L57" s="24">
        <f>+'PIBTRIM CORRIENTE 07-22'!L62/'PIBTRIM CORRIENTE 07-22'!L57*100-100</f>
        <v>3.6670971318620218</v>
      </c>
      <c r="M57" s="24">
        <f>+'PIBTRIM CORRIENTE 07-22'!M62/'PIBTRIM CORRIENTE 07-22'!M57*100-100</f>
        <v>2.790549218387838</v>
      </c>
      <c r="N57" s="24">
        <f>+'PIBTRIM CORRIENTE 07-22'!N62/'PIBTRIM CORRIENTE 07-22'!N57*100-100</f>
        <v>7.3406604895516239</v>
      </c>
      <c r="O57" s="24">
        <f>+'PIBTRIM CORRIENTE 07-22'!O62/'PIBTRIM CORRIENTE 07-22'!O57*100-100</f>
        <v>0.84380683376852517</v>
      </c>
      <c r="P57" s="24">
        <f>+'PIBTRIM CORRIENTE 07-22'!P62/'PIBTRIM CORRIENTE 07-22'!P57*100-100</f>
        <v>13.868158938929611</v>
      </c>
      <c r="Q57" s="24">
        <f>+'PIBTRIM CORRIENTE 07-22'!Q62/'PIBTRIM CORRIENTE 07-22'!Q57*100-100</f>
        <v>6.9280606393539017</v>
      </c>
      <c r="R57" s="24">
        <f>+'PIBTRIM CORRIENTE 07-22'!R62/'PIBTRIM CORRIENTE 07-22'!R57*100-100</f>
        <v>4.2840285259863435</v>
      </c>
      <c r="S57" s="24">
        <f>+'PIBTRIM CORRIENTE 07-22'!S62/'PIBTRIM CORRIENTE 07-22'!S57*100-100</f>
        <v>14.728580922831981</v>
      </c>
      <c r="T57" s="26">
        <f>+'PIBTRIM CORRIENTE 07-22'!T62/'PIBTRIM CORRIENTE 07-22'!T57*100-100</f>
        <v>6.9085469238062842</v>
      </c>
      <c r="U57" s="24">
        <f>+'PIBTRIM CORRIENTE 07-22'!U62/'PIBTRIM CORRIENTE 07-22'!U57*100-100</f>
        <v>0.83289179448149753</v>
      </c>
      <c r="V57" s="26">
        <f>+'PIBTRIM CORRIENTE 07-22'!V62/'PIBTRIM CORRIENTE 07-22'!V57*100-100</f>
        <v>6.6715398312644254</v>
      </c>
    </row>
    <row r="58" spans="1:44" s="8" customFormat="1" ht="12.75" customHeight="1">
      <c r="A58" s="23" t="s">
        <v>35</v>
      </c>
      <c r="B58" s="24">
        <f>+'PIBTRIM CORRIENTE 07-22'!B63/'PIBTRIM CORRIENTE 07-22'!B58*100-100</f>
        <v>2.5677568627997545</v>
      </c>
      <c r="C58" s="24">
        <f>+'PIBTRIM CORRIENTE 07-22'!C63/'PIBTRIM CORRIENTE 07-22'!C58*100-100</f>
        <v>-0.395044636463453</v>
      </c>
      <c r="D58" s="24">
        <f>+'PIBTRIM CORRIENTE 07-22'!D63/'PIBTRIM CORRIENTE 07-22'!D58*100-100</f>
        <v>-1.1571882361685226</v>
      </c>
      <c r="E58" s="24">
        <f>+'PIBTRIM CORRIENTE 07-22'!E63/'PIBTRIM CORRIENTE 07-22'!E58*100-100</f>
        <v>6.7516736909655606</v>
      </c>
      <c r="F58" s="24">
        <f>+'PIBTRIM CORRIENTE 07-22'!F63/'PIBTRIM CORRIENTE 07-22'!F58*100-100</f>
        <v>8.6051555359623961</v>
      </c>
      <c r="G58" s="24">
        <f>+'PIBTRIM CORRIENTE 07-22'!G63/'PIBTRIM CORRIENTE 07-22'!G58*100-100</f>
        <v>9.7962761523480566</v>
      </c>
      <c r="H58" s="24">
        <f>+'PIBTRIM CORRIENTE 07-22'!H63/'PIBTRIM CORRIENTE 07-22'!H58*100-100</f>
        <v>4.3062418425686957</v>
      </c>
      <c r="I58" s="24">
        <f>+'PIBTRIM CORRIENTE 07-22'!I63/'PIBTRIM CORRIENTE 07-22'!I58*100-100</f>
        <v>2.8317433322367975</v>
      </c>
      <c r="J58" s="24">
        <f>+'PIBTRIM CORRIENTE 07-22'!J63/'PIBTRIM CORRIENTE 07-22'!J58*100-100</f>
        <v>5.5434279726472369</v>
      </c>
      <c r="K58" s="24">
        <f>+'PIBTRIM CORRIENTE 07-22'!K63/'PIBTRIM CORRIENTE 07-22'!K58*100-100</f>
        <v>4.8977037570544724</v>
      </c>
      <c r="L58" s="24">
        <f>+'PIBTRIM CORRIENTE 07-22'!L63/'PIBTRIM CORRIENTE 07-22'!L58*100-100</f>
        <v>2.1047193181030508</v>
      </c>
      <c r="M58" s="24">
        <f>+'PIBTRIM CORRIENTE 07-22'!M63/'PIBTRIM CORRIENTE 07-22'!M58*100-100</f>
        <v>9.5004467173973097</v>
      </c>
      <c r="N58" s="24">
        <f>+'PIBTRIM CORRIENTE 07-22'!N63/'PIBTRIM CORRIENTE 07-22'!N58*100-100</f>
        <v>5.6221488554324139</v>
      </c>
      <c r="O58" s="24">
        <f>+'PIBTRIM CORRIENTE 07-22'!O63/'PIBTRIM CORRIENTE 07-22'!O58*100-100</f>
        <v>0.63780933752867952</v>
      </c>
      <c r="P58" s="24">
        <f>+'PIBTRIM CORRIENTE 07-22'!P63/'PIBTRIM CORRIENTE 07-22'!P58*100-100</f>
        <v>9.2636608534616443</v>
      </c>
      <c r="Q58" s="24">
        <f>+'PIBTRIM CORRIENTE 07-22'!Q63/'PIBTRIM CORRIENTE 07-22'!Q58*100-100</f>
        <v>5.1941783670905295</v>
      </c>
      <c r="R58" s="24">
        <f>+'PIBTRIM CORRIENTE 07-22'!R63/'PIBTRIM CORRIENTE 07-22'!R58*100-100</f>
        <v>1.9980465068457818</v>
      </c>
      <c r="S58" s="24">
        <f>+'PIBTRIM CORRIENTE 07-22'!S63/'PIBTRIM CORRIENTE 07-22'!S58*100-100</f>
        <v>14.358206949227267</v>
      </c>
      <c r="T58" s="26">
        <f>+'PIBTRIM CORRIENTE 07-22'!T63/'PIBTRIM CORRIENTE 07-22'!T58*100-100</f>
        <v>6.2743784052336338</v>
      </c>
      <c r="U58" s="24">
        <f>+'PIBTRIM CORRIENTE 07-22'!U63/'PIBTRIM CORRIENTE 07-22'!U58*100-100</f>
        <v>-4.3051148764281351</v>
      </c>
      <c r="V58" s="26">
        <f>+'PIBTRIM CORRIENTE 07-22'!V63/'PIBTRIM CORRIENTE 07-22'!V58*100-100</f>
        <v>5.8663549036418488</v>
      </c>
    </row>
    <row r="59" spans="1:44" s="8" customFormat="1" ht="12.75" customHeight="1">
      <c r="A59" s="22" t="s">
        <v>84</v>
      </c>
      <c r="B59" s="19">
        <f>+'PIBTRIM CORRIENTE 07-22'!B64/'PIBTRIM CORRIENTE 07-22'!B59*100-100</f>
        <v>3.3993823956329976</v>
      </c>
      <c r="C59" s="19">
        <f>+'PIBTRIM CORRIENTE 07-22'!C64/'PIBTRIM CORRIENTE 07-22'!C59*100-100</f>
        <v>-20.576318655931786</v>
      </c>
      <c r="D59" s="19">
        <f>+'PIBTRIM CORRIENTE 07-22'!D64/'PIBTRIM CORRIENTE 07-22'!D59*100-100</f>
        <v>0.29255005618293239</v>
      </c>
      <c r="E59" s="19">
        <f>+'PIBTRIM CORRIENTE 07-22'!E64/'PIBTRIM CORRIENTE 07-22'!E59*100-100</f>
        <v>1.2726476784790748</v>
      </c>
      <c r="F59" s="19">
        <f>+'PIBTRIM CORRIENTE 07-22'!F64/'PIBTRIM CORRIENTE 07-22'!F59*100-100</f>
        <v>4.4042517231564631</v>
      </c>
      <c r="G59" s="19">
        <f>+'PIBTRIM CORRIENTE 07-22'!G64/'PIBTRIM CORRIENTE 07-22'!G59*100-100</f>
        <v>6.4612503248218331</v>
      </c>
      <c r="H59" s="19">
        <f>+'PIBTRIM CORRIENTE 07-22'!H64/'PIBTRIM CORRIENTE 07-22'!H59*100-100</f>
        <v>5.3722008509446795</v>
      </c>
      <c r="I59" s="19">
        <f>+'PIBTRIM CORRIENTE 07-22'!I64/'PIBTRIM CORRIENTE 07-22'!I59*100-100</f>
        <v>0.26300452389627083</v>
      </c>
      <c r="J59" s="19">
        <f>+'PIBTRIM CORRIENTE 07-22'!J64/'PIBTRIM CORRIENTE 07-22'!J59*100-100</f>
        <v>4.7065351502494792</v>
      </c>
      <c r="K59" s="19">
        <f>+'PIBTRIM CORRIENTE 07-22'!K64/'PIBTRIM CORRIENTE 07-22'!K59*100-100</f>
        <v>1.8459979758991665</v>
      </c>
      <c r="L59" s="19">
        <f>+'PIBTRIM CORRIENTE 07-22'!L64/'PIBTRIM CORRIENTE 07-22'!L59*100-100</f>
        <v>2.885744364245113</v>
      </c>
      <c r="M59" s="19">
        <f>+'PIBTRIM CORRIENTE 07-22'!M64/'PIBTRIM CORRIENTE 07-22'!M59*100-100</f>
        <v>11.535509636594156</v>
      </c>
      <c r="N59" s="19">
        <f>+'PIBTRIM CORRIENTE 07-22'!N64/'PIBTRIM CORRIENTE 07-22'!N59*100-100</f>
        <v>8.9992064126630993</v>
      </c>
      <c r="O59" s="19">
        <f>+'PIBTRIM CORRIENTE 07-22'!O64/'PIBTRIM CORRIENTE 07-22'!O59*100-100</f>
        <v>2.0285668523537765</v>
      </c>
      <c r="P59" s="19">
        <f>+'PIBTRIM CORRIENTE 07-22'!P64/'PIBTRIM CORRIENTE 07-22'!P59*100-100</f>
        <v>6.1252382584540612</v>
      </c>
      <c r="Q59" s="19">
        <f>+'PIBTRIM CORRIENTE 07-22'!Q64/'PIBTRIM CORRIENTE 07-22'!Q59*100-100</f>
        <v>5.2169587491423641</v>
      </c>
      <c r="R59" s="19">
        <f>+'PIBTRIM CORRIENTE 07-22'!R64/'PIBTRIM CORRIENTE 07-22'!R59*100-100</f>
        <v>5.1697862613537353</v>
      </c>
      <c r="S59" s="19">
        <f>+'PIBTRIM CORRIENTE 07-22'!S64/'PIBTRIM CORRIENTE 07-22'!S59*100-100</f>
        <v>8.7160701320409828</v>
      </c>
      <c r="T59" s="21">
        <f>+'PIBTRIM CORRIENTE 07-22'!T64/'PIBTRIM CORRIENTE 07-22'!T59*100-100</f>
        <v>4.6644662258571827</v>
      </c>
      <c r="U59" s="19">
        <f>+'PIBTRIM CORRIENTE 07-22'!U64/'PIBTRIM CORRIENTE 07-22'!U59*100-100</f>
        <v>-3.0020962053640972</v>
      </c>
      <c r="V59" s="21">
        <f>+'PIBTRIM CORRIENTE 07-22'!V64/'PIBTRIM CORRIENTE 07-22'!V59*100-100</f>
        <v>4.3835430276555769</v>
      </c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</row>
    <row r="60" spans="1:44" s="8" customFormat="1" ht="12.75" customHeight="1">
      <c r="A60" s="18" t="s">
        <v>14</v>
      </c>
      <c r="B60" s="19">
        <f>+'PIBTRIM CORRIENTE 07-22'!B65/'PIBTRIM CORRIENTE 07-22'!B60*100-100</f>
        <v>0.65672611961072391</v>
      </c>
      <c r="C60" s="19">
        <f>+'PIBTRIM CORRIENTE 07-22'!C65/'PIBTRIM CORRIENTE 07-22'!C60*100-100</f>
        <v>25.348309105556538</v>
      </c>
      <c r="D60" s="19">
        <f>+'PIBTRIM CORRIENTE 07-22'!D65/'PIBTRIM CORRIENTE 07-22'!D60*100-100</f>
        <v>0.42017947459520144</v>
      </c>
      <c r="E60" s="19">
        <f>+'PIBTRIM CORRIENTE 07-22'!E65/'PIBTRIM CORRIENTE 07-22'!E60*100-100</f>
        <v>4.3712067178988718</v>
      </c>
      <c r="F60" s="19">
        <f>+'PIBTRIM CORRIENTE 07-22'!F65/'PIBTRIM CORRIENTE 07-22'!F60*100-100</f>
        <v>2.5878322510676952</v>
      </c>
      <c r="G60" s="19">
        <f>+'PIBTRIM CORRIENTE 07-22'!G65/'PIBTRIM CORRIENTE 07-22'!G60*100-100</f>
        <v>10.312010204914927</v>
      </c>
      <c r="H60" s="19">
        <f>+'PIBTRIM CORRIENTE 07-22'!H65/'PIBTRIM CORRIENTE 07-22'!H60*100-100</f>
        <v>3.7944640233637017</v>
      </c>
      <c r="I60" s="19">
        <f>+'PIBTRIM CORRIENTE 07-22'!I65/'PIBTRIM CORRIENTE 07-22'!I60*100-100</f>
        <v>-1.0035246483192708</v>
      </c>
      <c r="J60" s="19">
        <f>+'PIBTRIM CORRIENTE 07-22'!J65/'PIBTRIM CORRIENTE 07-22'!J60*100-100</f>
        <v>2.4271317292120784</v>
      </c>
      <c r="K60" s="19">
        <f>+'PIBTRIM CORRIENTE 07-22'!K65/'PIBTRIM CORRIENTE 07-22'!K60*100-100</f>
        <v>2.9869149619409399</v>
      </c>
      <c r="L60" s="19">
        <f>+'PIBTRIM CORRIENTE 07-22'!L65/'PIBTRIM CORRIENTE 07-22'!L60*100-100</f>
        <v>1.4033827627461619</v>
      </c>
      <c r="M60" s="19">
        <f>+'PIBTRIM CORRIENTE 07-22'!M65/'PIBTRIM CORRIENTE 07-22'!M60*100-100</f>
        <v>9.7689645170838446</v>
      </c>
      <c r="N60" s="19">
        <f>+'PIBTRIM CORRIENTE 07-22'!N65/'PIBTRIM CORRIENTE 07-22'!N60*100-100</f>
        <v>8.5744639353620329</v>
      </c>
      <c r="O60" s="19">
        <f>+'PIBTRIM CORRIENTE 07-22'!O65/'PIBTRIM CORRIENTE 07-22'!O60*100-100</f>
        <v>2.4318108309495585</v>
      </c>
      <c r="P60" s="19">
        <f>+'PIBTRIM CORRIENTE 07-22'!P65/'PIBTRIM CORRIENTE 07-22'!P60*100-100</f>
        <v>16.866126463034405</v>
      </c>
      <c r="Q60" s="19">
        <f>+'PIBTRIM CORRIENTE 07-22'!Q65/'PIBTRIM CORRIENTE 07-22'!Q60*100-100</f>
        <v>5.6416353298148465</v>
      </c>
      <c r="R60" s="19">
        <f>+'PIBTRIM CORRIENTE 07-22'!R65/'PIBTRIM CORRIENTE 07-22'!R60*100-100</f>
        <v>4.1903243607500826</v>
      </c>
      <c r="S60" s="19">
        <f>+'PIBTRIM CORRIENTE 07-22'!S65/'PIBTRIM CORRIENTE 07-22'!S60*100-100</f>
        <v>10.99811713082066</v>
      </c>
      <c r="T60" s="21">
        <f>+'PIBTRIM CORRIENTE 07-22'!T65/'PIBTRIM CORRIENTE 07-22'!T60*100-100</f>
        <v>5.4153235298068267</v>
      </c>
      <c r="U60" s="19">
        <f>+'PIBTRIM CORRIENTE 07-22'!U65/'PIBTRIM CORRIENTE 07-22'!U60*100-100</f>
        <v>-3.1284825820962254</v>
      </c>
      <c r="V60" s="21">
        <f>+'PIBTRIM CORRIENTE 07-22'!V65/'PIBTRIM CORRIENTE 07-22'!V60*100-100</f>
        <v>5.1020418221977621</v>
      </c>
    </row>
    <row r="61" spans="1:44" s="8" customFormat="1" ht="12.75" customHeight="1">
      <c r="A61" s="22" t="s">
        <v>33</v>
      </c>
      <c r="B61" s="19">
        <f>+'PIBTRIM CORRIENTE 07-22'!B66/'PIBTRIM CORRIENTE 07-22'!B61*100-100</f>
        <v>2.832647888434451</v>
      </c>
      <c r="C61" s="19">
        <f>+'PIBTRIM CORRIENTE 07-22'!C66/'PIBTRIM CORRIENTE 07-22'!C61*100-100</f>
        <v>-17.498558019842235</v>
      </c>
      <c r="D61" s="19">
        <f>+'PIBTRIM CORRIENTE 07-22'!D66/'PIBTRIM CORRIENTE 07-22'!D61*100-100</f>
        <v>-4.1026938256142245</v>
      </c>
      <c r="E61" s="19">
        <f>+'PIBTRIM CORRIENTE 07-22'!E66/'PIBTRIM CORRIENTE 07-22'!E61*100-100</f>
        <v>-1.8715652034596957</v>
      </c>
      <c r="F61" s="19">
        <f>+'PIBTRIM CORRIENTE 07-22'!F66/'PIBTRIM CORRIENTE 07-22'!F61*100-100</f>
        <v>1.5255573952213268</v>
      </c>
      <c r="G61" s="19">
        <f>+'PIBTRIM CORRIENTE 07-22'!G66/'PIBTRIM CORRIENTE 07-22'!G61*100-100</f>
        <v>2.4409296874112982</v>
      </c>
      <c r="H61" s="19">
        <f>+'PIBTRIM CORRIENTE 07-22'!H66/'PIBTRIM CORRIENTE 07-22'!H61*100-100</f>
        <v>5.4662839328235151</v>
      </c>
      <c r="I61" s="19">
        <f>+'PIBTRIM CORRIENTE 07-22'!I66/'PIBTRIM CORRIENTE 07-22'!I61*100-100</f>
        <v>0.29262338208329197</v>
      </c>
      <c r="J61" s="19">
        <f>+'PIBTRIM CORRIENTE 07-22'!J66/'PIBTRIM CORRIENTE 07-22'!J61*100-100</f>
        <v>6.4111511970822193</v>
      </c>
      <c r="K61" s="19">
        <f>+'PIBTRIM CORRIENTE 07-22'!K66/'PIBTRIM CORRIENTE 07-22'!K61*100-100</f>
        <v>-0.23240753083911159</v>
      </c>
      <c r="L61" s="19">
        <f>+'PIBTRIM CORRIENTE 07-22'!L66/'PIBTRIM CORRIENTE 07-22'!L61*100-100</f>
        <v>3.7288695075940552</v>
      </c>
      <c r="M61" s="19">
        <f>+'PIBTRIM CORRIENTE 07-22'!M66/'PIBTRIM CORRIENTE 07-22'!M61*100-100</f>
        <v>10.364152593458002</v>
      </c>
      <c r="N61" s="19">
        <f>+'PIBTRIM CORRIENTE 07-22'!N66/'PIBTRIM CORRIENTE 07-22'!N61*100-100</f>
        <v>9.150449183101216</v>
      </c>
      <c r="O61" s="19">
        <f>+'PIBTRIM CORRIENTE 07-22'!O66/'PIBTRIM CORRIENTE 07-22'!O61*100-100</f>
        <v>0.60942151508609754</v>
      </c>
      <c r="P61" s="19">
        <f>+'PIBTRIM CORRIENTE 07-22'!P66/'PIBTRIM CORRIENTE 07-22'!P61*100-100</f>
        <v>1.5050393117028449</v>
      </c>
      <c r="Q61" s="19">
        <f>+'PIBTRIM CORRIENTE 07-22'!Q66/'PIBTRIM CORRIENTE 07-22'!Q61*100-100</f>
        <v>5.4159209523779452</v>
      </c>
      <c r="R61" s="19">
        <f>+'PIBTRIM CORRIENTE 07-22'!R66/'PIBTRIM CORRIENTE 07-22'!R61*100-100</f>
        <v>5.519516798780316</v>
      </c>
      <c r="S61" s="19">
        <f>+'PIBTRIM CORRIENTE 07-22'!S66/'PIBTRIM CORRIENTE 07-22'!S61*100-100</f>
        <v>8.8597715540451105</v>
      </c>
      <c r="T61" s="21">
        <f>+'PIBTRIM CORRIENTE 07-22'!T66/'PIBTRIM CORRIENTE 07-22'!T61*100-100</f>
        <v>3.6352993665402806</v>
      </c>
      <c r="U61" s="19">
        <f>+'PIBTRIM CORRIENTE 07-22'!U66/'PIBTRIM CORRIENTE 07-22'!U61*100-100</f>
        <v>-5.6927549388197178</v>
      </c>
      <c r="V61" s="21">
        <f>+'PIBTRIM CORRIENTE 07-22'!V66/'PIBTRIM CORRIENTE 07-22'!V61*100-100</f>
        <v>3.27816955249844</v>
      </c>
    </row>
    <row r="62" spans="1:44" s="8" customFormat="1" ht="12.75" customHeight="1">
      <c r="A62" s="22" t="s">
        <v>34</v>
      </c>
      <c r="B62" s="19">
        <f>+'PIBTRIM CORRIENTE 07-22'!B67/'PIBTRIM CORRIENTE 07-22'!B62*100-100</f>
        <v>4.2053164638633689</v>
      </c>
      <c r="C62" s="19">
        <f>+'PIBTRIM CORRIENTE 07-22'!C67/'PIBTRIM CORRIENTE 07-22'!C62*100-100</f>
        <v>-29.085339826072499</v>
      </c>
      <c r="D62" s="19">
        <f>+'PIBTRIM CORRIENTE 07-22'!D67/'PIBTRIM CORRIENTE 07-22'!D62*100-100</f>
        <v>-0.85537877816992136</v>
      </c>
      <c r="E62" s="19">
        <f>+'PIBTRIM CORRIENTE 07-22'!E67/'PIBTRIM CORRIENTE 07-22'!E62*100-100</f>
        <v>0.85009860683568661</v>
      </c>
      <c r="F62" s="19">
        <f>+'PIBTRIM CORRIENTE 07-22'!F67/'PIBTRIM CORRIENTE 07-22'!F62*100-100</f>
        <v>10.490649725342834</v>
      </c>
      <c r="G62" s="19">
        <f>+'PIBTRIM CORRIENTE 07-22'!G67/'PIBTRIM CORRIENTE 07-22'!G62*100-100</f>
        <v>4.3048822265708111</v>
      </c>
      <c r="H62" s="19">
        <f>+'PIBTRIM CORRIENTE 07-22'!H67/'PIBTRIM CORRIENTE 07-22'!H62*100-100</f>
        <v>8.645183667764627</v>
      </c>
      <c r="I62" s="19">
        <f>+'PIBTRIM CORRIENTE 07-22'!I67/'PIBTRIM CORRIENTE 07-22'!I62*100-100</f>
        <v>-0.20005211216776786</v>
      </c>
      <c r="J62" s="19">
        <f>+'PIBTRIM CORRIENTE 07-22'!J67/'PIBTRIM CORRIENTE 07-22'!J62*100-100</f>
        <v>5.4473954765000627</v>
      </c>
      <c r="K62" s="19">
        <f>+'PIBTRIM CORRIENTE 07-22'!K67/'PIBTRIM CORRIENTE 07-22'!K62*100-100</f>
        <v>0.93648517957005595</v>
      </c>
      <c r="L62" s="19">
        <f>+'PIBTRIM CORRIENTE 07-22'!L67/'PIBTRIM CORRIENTE 07-22'!L62*100-100</f>
        <v>3.6072441687130095</v>
      </c>
      <c r="M62" s="19">
        <f>+'PIBTRIM CORRIENTE 07-22'!M67/'PIBTRIM CORRIENTE 07-22'!M62*100-100</f>
        <v>12.651440842515527</v>
      </c>
      <c r="N62" s="19">
        <f>+'PIBTRIM CORRIENTE 07-22'!N67/'PIBTRIM CORRIENTE 07-22'!N62*100-100</f>
        <v>7.8394289134737534</v>
      </c>
      <c r="O62" s="19">
        <f>+'PIBTRIM CORRIENTE 07-22'!O67/'PIBTRIM CORRIENTE 07-22'!O62*100-100</f>
        <v>6.0166278363735728</v>
      </c>
      <c r="P62" s="19">
        <f>+'PIBTRIM CORRIENTE 07-22'!P67/'PIBTRIM CORRIENTE 07-22'!P62*100-100</f>
        <v>1.8115832785696711</v>
      </c>
      <c r="Q62" s="19">
        <f>+'PIBTRIM CORRIENTE 07-22'!Q67/'PIBTRIM CORRIENTE 07-22'!Q62*100-100</f>
        <v>4.5807951130975084</v>
      </c>
      <c r="R62" s="19">
        <f>+'PIBTRIM CORRIENTE 07-22'!R67/'PIBTRIM CORRIENTE 07-22'!R62*100-100</f>
        <v>5.3593099150516963</v>
      </c>
      <c r="S62" s="19">
        <f>+'PIBTRIM CORRIENTE 07-22'!S67/'PIBTRIM CORRIENTE 07-22'!S62*100-100</f>
        <v>6.8493046075090973</v>
      </c>
      <c r="T62" s="21">
        <f>+'PIBTRIM CORRIENTE 07-22'!T67/'PIBTRIM CORRIENTE 07-22'!T62*100-100</f>
        <v>4.7502591169255908</v>
      </c>
      <c r="U62" s="19">
        <f>+'PIBTRIM CORRIENTE 07-22'!U67/'PIBTRIM CORRIENTE 07-22'!U62*100-100</f>
        <v>-4.9929245964585789</v>
      </c>
      <c r="V62" s="21">
        <f>+'PIBTRIM CORRIENTE 07-22'!V67/'PIBTRIM CORRIENTE 07-22'!V62*100-100</f>
        <v>4.3909876077932779</v>
      </c>
    </row>
    <row r="63" spans="1:44" s="8" customFormat="1" ht="12.75" customHeight="1">
      <c r="A63" s="18" t="s">
        <v>35</v>
      </c>
      <c r="B63" s="19">
        <f>+'PIBTRIM CORRIENTE 07-22'!B68/'PIBTRIM CORRIENTE 07-22'!B63*100-100</f>
        <v>5.3796961278880389</v>
      </c>
      <c r="C63" s="19">
        <f>+'PIBTRIM CORRIENTE 07-22'!C68/'PIBTRIM CORRIENTE 07-22'!C63*100-100</f>
        <v>-43.150986741164331</v>
      </c>
      <c r="D63" s="19">
        <f>+'PIBTRIM CORRIENTE 07-22'!D68/'PIBTRIM CORRIENTE 07-22'!D63*100-100</f>
        <v>5.4032154809020341</v>
      </c>
      <c r="E63" s="19">
        <f>+'PIBTRIM CORRIENTE 07-22'!E68/'PIBTRIM CORRIENTE 07-22'!E63*100-100</f>
        <v>1.6198033852552953</v>
      </c>
      <c r="F63" s="19">
        <f>+'PIBTRIM CORRIENTE 07-22'!F68/'PIBTRIM CORRIENTE 07-22'!F63*100-100</f>
        <v>3.216406474132711</v>
      </c>
      <c r="G63" s="19">
        <f>+'PIBTRIM CORRIENTE 07-22'!G68/'PIBTRIM CORRIENTE 07-22'!G63*100-100</f>
        <v>8.5422683945567144</v>
      </c>
      <c r="H63" s="19">
        <f>+'PIBTRIM CORRIENTE 07-22'!H68/'PIBTRIM CORRIENTE 07-22'!H63*100-100</f>
        <v>3.5681127360741129</v>
      </c>
      <c r="I63" s="19">
        <f>+'PIBTRIM CORRIENTE 07-22'!I68/'PIBTRIM CORRIENTE 07-22'!I63*100-100</f>
        <v>1.8659886645190085</v>
      </c>
      <c r="J63" s="19">
        <f>+'PIBTRIM CORRIENTE 07-22'!J68/'PIBTRIM CORRIENTE 07-22'!J63*100-100</f>
        <v>4.6769902084110555</v>
      </c>
      <c r="K63" s="19">
        <f>+'PIBTRIM CORRIENTE 07-22'!K68/'PIBTRIM CORRIENTE 07-22'!K63*100-100</f>
        <v>3.7011670941830204</v>
      </c>
      <c r="L63" s="19">
        <f>+'PIBTRIM CORRIENTE 07-22'!L68/'PIBTRIM CORRIENTE 07-22'!L63*100-100</f>
        <v>2.67114846435787</v>
      </c>
      <c r="M63" s="19">
        <f>+'PIBTRIM CORRIENTE 07-22'!M68/'PIBTRIM CORRIENTE 07-22'!M63*100-100</f>
        <v>13.690262575457538</v>
      </c>
      <c r="N63" s="19">
        <f>+'PIBTRIM CORRIENTE 07-22'!N68/'PIBTRIM CORRIENTE 07-22'!N63*100-100</f>
        <v>10.450411063420418</v>
      </c>
      <c r="O63" s="19">
        <f>+'PIBTRIM CORRIENTE 07-22'!O68/'PIBTRIM CORRIENTE 07-22'!O63*100-100</f>
        <v>-1.1280738753021069</v>
      </c>
      <c r="P63" s="19">
        <f>+'PIBTRIM CORRIENTE 07-22'!P68/'PIBTRIM CORRIENTE 07-22'!P63*100-100</f>
        <v>4.7303938713642282</v>
      </c>
      <c r="Q63" s="19">
        <f>+'PIBTRIM CORRIENTE 07-22'!Q68/'PIBTRIM CORRIENTE 07-22'!Q63*100-100</f>
        <v>5.2430699649345343</v>
      </c>
      <c r="R63" s="19">
        <f>+'PIBTRIM CORRIENTE 07-22'!R68/'PIBTRIM CORRIENTE 07-22'!R63*100-100</f>
        <v>5.6274265484216102</v>
      </c>
      <c r="S63" s="19">
        <f>+'PIBTRIM CORRIENTE 07-22'!S68/'PIBTRIM CORRIENTE 07-22'!S63*100-100</f>
        <v>8.3106734856199154</v>
      </c>
      <c r="T63" s="21">
        <f>+'PIBTRIM CORRIENTE 07-22'!T68/'PIBTRIM CORRIENTE 07-22'!T63*100-100</f>
        <v>4.8438664692918252</v>
      </c>
      <c r="U63" s="19">
        <f>+'PIBTRIM CORRIENTE 07-22'!U68/'PIBTRIM CORRIENTE 07-22'!U63*100-100</f>
        <v>1.8921673368266028</v>
      </c>
      <c r="V63" s="21">
        <f>+'PIBTRIM CORRIENTE 07-22'!V68/'PIBTRIM CORRIENTE 07-22'!V63*100-100</f>
        <v>4.7409646236193765</v>
      </c>
    </row>
    <row r="64" spans="1:44" s="8" customFormat="1" ht="12.75" customHeight="1">
      <c r="A64" s="23" t="s">
        <v>89</v>
      </c>
      <c r="B64" s="24">
        <f>+'PIBTRIM CORRIENTE 07-22'!B69/'PIBTRIM CORRIENTE 07-22'!B64*100-100</f>
        <v>2.9217418209167789</v>
      </c>
      <c r="C64" s="24">
        <f>+'PIBTRIM CORRIENTE 07-22'!C69/'PIBTRIM CORRIENTE 07-22'!C64*100-100</f>
        <v>-12.475069478502533</v>
      </c>
      <c r="D64" s="24">
        <f>+'PIBTRIM CORRIENTE 07-22'!D69/'PIBTRIM CORRIENTE 07-22'!D64*100-100</f>
        <v>35.108250056199324</v>
      </c>
      <c r="E64" s="24">
        <f>+'PIBTRIM CORRIENTE 07-22'!E69/'PIBTRIM CORRIENTE 07-22'!E64*100-100</f>
        <v>0.46241484004157485</v>
      </c>
      <c r="F64" s="24">
        <f>+'PIBTRIM CORRIENTE 07-22'!F69/'PIBTRIM CORRIENTE 07-22'!F64*100-100</f>
        <v>8.973025251020232</v>
      </c>
      <c r="G64" s="24">
        <f>+'PIBTRIM CORRIENTE 07-22'!G69/'PIBTRIM CORRIENTE 07-22'!G64*100-100</f>
        <v>1.309122184231299</v>
      </c>
      <c r="H64" s="24">
        <f>+'PIBTRIM CORRIENTE 07-22'!H69/'PIBTRIM CORRIENTE 07-22'!H64*100-100</f>
        <v>1.6286073573674571</v>
      </c>
      <c r="I64" s="24">
        <f>+'PIBTRIM CORRIENTE 07-22'!I69/'PIBTRIM CORRIENTE 07-22'!I64*100-100</f>
        <v>-0.86762572140399641</v>
      </c>
      <c r="J64" s="24">
        <f>+'PIBTRIM CORRIENTE 07-22'!J69/'PIBTRIM CORRIENTE 07-22'!J64*100-100</f>
        <v>6.9070173725567514</v>
      </c>
      <c r="K64" s="24">
        <f>+'PIBTRIM CORRIENTE 07-22'!K69/'PIBTRIM CORRIENTE 07-22'!K64*100-100</f>
        <v>1.06219311550106</v>
      </c>
      <c r="L64" s="24">
        <f>+'PIBTRIM CORRIENTE 07-22'!L69/'PIBTRIM CORRIENTE 07-22'!L64*100-100</f>
        <v>1.3015018542879062</v>
      </c>
      <c r="M64" s="24">
        <f>+'PIBTRIM CORRIENTE 07-22'!M69/'PIBTRIM CORRIENTE 07-22'!M64*100-100</f>
        <v>4.2586884684186828</v>
      </c>
      <c r="N64" s="24">
        <f>+'PIBTRIM CORRIENTE 07-22'!N69/'PIBTRIM CORRIENTE 07-22'!N64*100-100</f>
        <v>5.8483562780095042</v>
      </c>
      <c r="O64" s="24">
        <f>+'PIBTRIM CORRIENTE 07-22'!O69/'PIBTRIM CORRIENTE 07-22'!O64*100-100</f>
        <v>-1.0201428070552083</v>
      </c>
      <c r="P64" s="24">
        <f>+'PIBTRIM CORRIENTE 07-22'!P69/'PIBTRIM CORRIENTE 07-22'!P64*100-100</f>
        <v>0.80869167437252543</v>
      </c>
      <c r="Q64" s="24">
        <f>+'PIBTRIM CORRIENTE 07-22'!Q69/'PIBTRIM CORRIENTE 07-22'!Q64*100-100</f>
        <v>3.5722106616699278</v>
      </c>
      <c r="R64" s="24">
        <f>+'PIBTRIM CORRIENTE 07-22'!R69/'PIBTRIM CORRIENTE 07-22'!R64*100-100</f>
        <v>13.398635511761043</v>
      </c>
      <c r="S64" s="24">
        <f>+'PIBTRIM CORRIENTE 07-22'!S69/'PIBTRIM CORRIENTE 07-22'!S64*100-100</f>
        <v>7.4581219942790398</v>
      </c>
      <c r="T64" s="26">
        <f>+'PIBTRIM CORRIENTE 07-22'!T69/'PIBTRIM CORRIENTE 07-22'!T64*100-100</f>
        <v>3.4211580294413011</v>
      </c>
      <c r="U64" s="24">
        <f>+'PIBTRIM CORRIENTE 07-22'!U69/'PIBTRIM CORRIENTE 07-22'!U64*100-100</f>
        <v>-4.1028619348149959</v>
      </c>
      <c r="V64" s="26">
        <f>+'PIBTRIM CORRIENTE 07-22'!V69/'PIBTRIM CORRIENTE 07-22'!V64*100-100</f>
        <v>3.1649650751451475</v>
      </c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</row>
    <row r="65" spans="1:44" s="8" customFormat="1" ht="12.75" customHeight="1">
      <c r="A65" s="27" t="s">
        <v>14</v>
      </c>
      <c r="B65" s="24">
        <f>+'PIBTRIM CORRIENTE 07-22'!B70/'PIBTRIM CORRIENTE 07-22'!B65*100-100</f>
        <v>4.6082196893125342</v>
      </c>
      <c r="C65" s="24">
        <f>+'PIBTRIM CORRIENTE 07-22'!C70/'PIBTRIM CORRIENTE 07-22'!C65*100-100</f>
        <v>-43.199173479471739</v>
      </c>
      <c r="D65" s="24">
        <f>+'PIBTRIM CORRIENTE 07-22'!D70/'PIBTRIM CORRIENTE 07-22'!D65*100-100</f>
        <v>8.706371506066219</v>
      </c>
      <c r="E65" s="24">
        <f>+'PIBTRIM CORRIENTE 07-22'!E70/'PIBTRIM CORRIENTE 07-22'!E65*100-100</f>
        <v>0.95708147143302824</v>
      </c>
      <c r="F65" s="24">
        <f>+'PIBTRIM CORRIENTE 07-22'!F70/'PIBTRIM CORRIENTE 07-22'!F65*100-100</f>
        <v>7.7982222637339618</v>
      </c>
      <c r="G65" s="24">
        <f>+'PIBTRIM CORRIENTE 07-22'!G70/'PIBTRIM CORRIENTE 07-22'!G65*100-100</f>
        <v>7.3785265384813243</v>
      </c>
      <c r="H65" s="24">
        <f>+'PIBTRIM CORRIENTE 07-22'!H70/'PIBTRIM CORRIENTE 07-22'!H65*100-100</f>
        <v>0.79214812624334741</v>
      </c>
      <c r="I65" s="24">
        <f>+'PIBTRIM CORRIENTE 07-22'!I70/'PIBTRIM CORRIENTE 07-22'!I65*100-100</f>
        <v>1.5532439382975411</v>
      </c>
      <c r="J65" s="24">
        <f>+'PIBTRIM CORRIENTE 07-22'!J70/'PIBTRIM CORRIENTE 07-22'!J65*100-100</f>
        <v>3.496406371040365</v>
      </c>
      <c r="K65" s="24">
        <f>+'PIBTRIM CORRIENTE 07-22'!K70/'PIBTRIM CORRIENTE 07-22'!K65*100-100</f>
        <v>0.21312645536575303</v>
      </c>
      <c r="L65" s="24">
        <f>+'PIBTRIM CORRIENTE 07-22'!L70/'PIBTRIM CORRIENTE 07-22'!L65*100-100</f>
        <v>3.2617304930707718</v>
      </c>
      <c r="M65" s="24">
        <f>+'PIBTRIM CORRIENTE 07-22'!M70/'PIBTRIM CORRIENTE 07-22'!M65*100-100</f>
        <v>2.6777086893148265</v>
      </c>
      <c r="N65" s="24">
        <f>+'PIBTRIM CORRIENTE 07-22'!N70/'PIBTRIM CORRIENTE 07-22'!N65*100-100</f>
        <v>4.6013541522728474</v>
      </c>
      <c r="O65" s="24">
        <f>+'PIBTRIM CORRIENTE 07-22'!O70/'PIBTRIM CORRIENTE 07-22'!O65*100-100</f>
        <v>-0.30863201815229502</v>
      </c>
      <c r="P65" s="24">
        <f>+'PIBTRIM CORRIENTE 07-22'!P70/'PIBTRIM CORRIENTE 07-22'!P65*100-100</f>
        <v>2.8869708011861377</v>
      </c>
      <c r="Q65" s="24">
        <f>+'PIBTRIM CORRIENTE 07-22'!Q70/'PIBTRIM CORRIENTE 07-22'!Q65*100-100</f>
        <v>5.0233151259540847</v>
      </c>
      <c r="R65" s="24">
        <f>+'PIBTRIM CORRIENTE 07-22'!R70/'PIBTRIM CORRIENTE 07-22'!R65*100-100</f>
        <v>11.126668533557364</v>
      </c>
      <c r="S65" s="24">
        <f>+'PIBTRIM CORRIENTE 07-22'!S70/'PIBTRIM CORRIENTE 07-22'!S65*100-100</f>
        <v>3.136090115266768</v>
      </c>
      <c r="T65" s="26">
        <f>+'PIBTRIM CORRIENTE 07-22'!T70/'PIBTRIM CORRIENTE 07-22'!T65*100-100</f>
        <v>3.2992548087642746</v>
      </c>
      <c r="U65" s="24">
        <f>+'PIBTRIM CORRIENTE 07-22'!U70/'PIBTRIM CORRIENTE 07-22'!U65*100-100</f>
        <v>-5.6250614606197473</v>
      </c>
      <c r="V65" s="26">
        <f>+'PIBTRIM CORRIENTE 07-22'!V70/'PIBTRIM CORRIENTE 07-22'!V65*100-100</f>
        <v>2.9976463234889508</v>
      </c>
    </row>
    <row r="66" spans="1:44" s="8" customFormat="1" ht="12.75" customHeight="1">
      <c r="A66" s="23" t="s">
        <v>33</v>
      </c>
      <c r="B66" s="24">
        <f>+'PIBTRIM CORRIENTE 07-22'!B71/'PIBTRIM CORRIENTE 07-22'!B66*100-100</f>
        <v>1.5845355392621201</v>
      </c>
      <c r="C66" s="24">
        <f>+'PIBTRIM CORRIENTE 07-22'!C71/'PIBTRIM CORRIENTE 07-22'!C66*100-100</f>
        <v>-27.982789485254841</v>
      </c>
      <c r="D66" s="24">
        <f>+'PIBTRIM CORRIENTE 07-22'!D71/'PIBTRIM CORRIENTE 07-22'!D66*100-100</f>
        <v>6.4401045337728675</v>
      </c>
      <c r="E66" s="24">
        <f>+'PIBTRIM CORRIENTE 07-22'!E71/'PIBTRIM CORRIENTE 07-22'!E66*100-100</f>
        <v>-1.5888392161819951</v>
      </c>
      <c r="F66" s="24">
        <f>+'PIBTRIM CORRIENTE 07-22'!F71/'PIBTRIM CORRIENTE 07-22'!F66*100-100</f>
        <v>11.526428512687772</v>
      </c>
      <c r="G66" s="24">
        <f>+'PIBTRIM CORRIENTE 07-22'!G71/'PIBTRIM CORRIENTE 07-22'!G66*100-100</f>
        <v>4.5117094576023788</v>
      </c>
      <c r="H66" s="24">
        <f>+'PIBTRIM CORRIENTE 07-22'!H71/'PIBTRIM CORRIENTE 07-22'!H66*100-100</f>
        <v>2.8369358038846855</v>
      </c>
      <c r="I66" s="24">
        <f>+'PIBTRIM CORRIENTE 07-22'!I71/'PIBTRIM CORRIENTE 07-22'!I66*100-100</f>
        <v>1.3810854488466333</v>
      </c>
      <c r="J66" s="24">
        <f>+'PIBTRIM CORRIENTE 07-22'!J71/'PIBTRIM CORRIENTE 07-22'!J66*100-100</f>
        <v>4.6662730176590799</v>
      </c>
      <c r="K66" s="24">
        <f>+'PIBTRIM CORRIENTE 07-22'!K71/'PIBTRIM CORRIENTE 07-22'!K66*100-100</f>
        <v>4.5503375219848579</v>
      </c>
      <c r="L66" s="24">
        <f>+'PIBTRIM CORRIENTE 07-22'!L71/'PIBTRIM CORRIENTE 07-22'!L66*100-100</f>
        <v>3.206831309668317</v>
      </c>
      <c r="M66" s="24">
        <f>+'PIBTRIM CORRIENTE 07-22'!M71/'PIBTRIM CORRIENTE 07-22'!M66*100-100</f>
        <v>5.6715555234448232</v>
      </c>
      <c r="N66" s="24">
        <f>+'PIBTRIM CORRIENTE 07-22'!N71/'PIBTRIM CORRIENTE 07-22'!N66*100-100</f>
        <v>4.8075172515049189</v>
      </c>
      <c r="O66" s="24">
        <f>+'PIBTRIM CORRIENTE 07-22'!O71/'PIBTRIM CORRIENTE 07-22'!O66*100-100</f>
        <v>-1.515998691831328</v>
      </c>
      <c r="P66" s="24">
        <f>+'PIBTRIM CORRIENTE 07-22'!P71/'PIBTRIM CORRIENTE 07-22'!P66*100-100</f>
        <v>3.7009658381706174</v>
      </c>
      <c r="Q66" s="24">
        <f>+'PIBTRIM CORRIENTE 07-22'!Q71/'PIBTRIM CORRIENTE 07-22'!Q66*100-100</f>
        <v>2.7953933576259118</v>
      </c>
      <c r="R66" s="24">
        <f>+'PIBTRIM CORRIENTE 07-22'!R71/'PIBTRIM CORRIENTE 07-22'!R66*100-100</f>
        <v>8.150066665644971</v>
      </c>
      <c r="S66" s="24">
        <f>+'PIBTRIM CORRIENTE 07-22'!S71/'PIBTRIM CORRIENTE 07-22'!S66*100-100</f>
        <v>5.671988449552174</v>
      </c>
      <c r="T66" s="26">
        <f>+'PIBTRIM CORRIENTE 07-22'!T71/'PIBTRIM CORRIENTE 07-22'!T66*100-100</f>
        <v>3.5077414211216933</v>
      </c>
      <c r="U66" s="24">
        <f>+'PIBTRIM CORRIENTE 07-22'!U71/'PIBTRIM CORRIENTE 07-22'!U66*100-100</f>
        <v>-4.847976842878424</v>
      </c>
      <c r="V66" s="26">
        <f>+'PIBTRIM CORRIENTE 07-22'!V71/'PIBTRIM CORRIENTE 07-22'!V66*100-100</f>
        <v>3.2156254137191524</v>
      </c>
    </row>
    <row r="67" spans="1:44" s="8" customFormat="1" ht="12.75" customHeight="1">
      <c r="A67" s="23" t="s">
        <v>34</v>
      </c>
      <c r="B67" s="24">
        <f>+'PIBTRIM CORRIENTE 07-22'!B72/'PIBTRIM CORRIENTE 07-22'!B67*100-100</f>
        <v>2.3487774391528546</v>
      </c>
      <c r="C67" s="24">
        <f>+'PIBTRIM CORRIENTE 07-22'!C72/'PIBTRIM CORRIENTE 07-22'!C67*100-100</f>
        <v>15.318970550806227</v>
      </c>
      <c r="D67" s="24">
        <f>+'PIBTRIM CORRIENTE 07-22'!D72/'PIBTRIM CORRIENTE 07-22'!D67*100-100</f>
        <v>59.907613377737192</v>
      </c>
      <c r="E67" s="24">
        <f>+'PIBTRIM CORRIENTE 07-22'!E72/'PIBTRIM CORRIENTE 07-22'!E67*100-100</f>
        <v>0.27500943959097413</v>
      </c>
      <c r="F67" s="24">
        <f>+'PIBTRIM CORRIENTE 07-22'!F72/'PIBTRIM CORRIENTE 07-22'!F67*100-100</f>
        <v>10.678702589480338</v>
      </c>
      <c r="G67" s="24">
        <f>+'PIBTRIM CORRIENTE 07-22'!G72/'PIBTRIM CORRIENTE 07-22'!G67*100-100</f>
        <v>-2.059825753381503</v>
      </c>
      <c r="H67" s="24">
        <f>+'PIBTRIM CORRIENTE 07-22'!H72/'PIBTRIM CORRIENTE 07-22'!H67*100-100</f>
        <v>-0.6386457939393182</v>
      </c>
      <c r="I67" s="24">
        <f>+'PIBTRIM CORRIENTE 07-22'!I72/'PIBTRIM CORRIENTE 07-22'!I67*100-100</f>
        <v>-4.8720892796483781</v>
      </c>
      <c r="J67" s="24">
        <f>+'PIBTRIM CORRIENTE 07-22'!J72/'PIBTRIM CORRIENTE 07-22'!J67*100-100</f>
        <v>10.279883186945554</v>
      </c>
      <c r="K67" s="24">
        <f>+'PIBTRIM CORRIENTE 07-22'!K72/'PIBTRIM CORRIENTE 07-22'!K67*100-100</f>
        <v>0.97072321694928121</v>
      </c>
      <c r="L67" s="24">
        <f>+'PIBTRIM CORRIENTE 07-22'!L72/'PIBTRIM CORRIENTE 07-22'!L67*100-100</f>
        <v>-9.5141661023319557E-2</v>
      </c>
      <c r="M67" s="24">
        <f>+'PIBTRIM CORRIENTE 07-22'!M72/'PIBTRIM CORRIENTE 07-22'!M67*100-100</f>
        <v>4.6676124443023639</v>
      </c>
      <c r="N67" s="24">
        <f>+'PIBTRIM CORRIENTE 07-22'!N72/'PIBTRIM CORRIENTE 07-22'!N67*100-100</f>
        <v>7.1865114011316251</v>
      </c>
      <c r="O67" s="24">
        <f>+'PIBTRIM CORRIENTE 07-22'!O72/'PIBTRIM CORRIENTE 07-22'!O67*100-100</f>
        <v>-1.0800994528194252</v>
      </c>
      <c r="P67" s="24">
        <f>+'PIBTRIM CORRIENTE 07-22'!P72/'PIBTRIM CORRIENTE 07-22'!P67*100-100</f>
        <v>-1.1699322048474556</v>
      </c>
      <c r="Q67" s="24">
        <f>+'PIBTRIM CORRIENTE 07-22'!Q72/'PIBTRIM CORRIENTE 07-22'!Q67*100-100</f>
        <v>3.8172659266409283</v>
      </c>
      <c r="R67" s="24">
        <f>+'PIBTRIM CORRIENTE 07-22'!R72/'PIBTRIM CORRIENTE 07-22'!R67*100-100</f>
        <v>15.077981508576045</v>
      </c>
      <c r="S67" s="24">
        <f>+'PIBTRIM CORRIENTE 07-22'!S72/'PIBTRIM CORRIENTE 07-22'!S67*100-100</f>
        <v>9.8284734008256862</v>
      </c>
      <c r="T67" s="26">
        <f>+'PIBTRIM CORRIENTE 07-22'!T72/'PIBTRIM CORRIENTE 07-22'!T67*100-100</f>
        <v>3.2833512565716632</v>
      </c>
      <c r="U67" s="24">
        <f>+'PIBTRIM CORRIENTE 07-22'!U72/'PIBTRIM CORRIENTE 07-22'!U67*100-100</f>
        <v>-3.3069484003443961</v>
      </c>
      <c r="V67" s="26">
        <f>+'PIBTRIM CORRIENTE 07-22'!V72/'PIBTRIM CORRIENTE 07-22'!V67*100-100</f>
        <v>3.0621844271798722</v>
      </c>
    </row>
    <row r="68" spans="1:44" s="8" customFormat="1" ht="12.75" customHeight="1">
      <c r="A68" s="23" t="s">
        <v>35</v>
      </c>
      <c r="B68" s="24">
        <f>+'PIBTRIM CORRIENTE 07-22'!B73/'PIBTRIM CORRIENTE 07-22'!B68*100-100</f>
        <v>3.4302053181179275</v>
      </c>
      <c r="C68" s="24">
        <f>+'PIBTRIM CORRIENTE 07-22'!C73/'PIBTRIM CORRIENTE 07-22'!C68*100-100</f>
        <v>12.473902865939834</v>
      </c>
      <c r="D68" s="24">
        <f>+'PIBTRIM CORRIENTE 07-22'!D73/'PIBTRIM CORRIENTE 07-22'!D68*100-100</f>
        <v>60.56986107424126</v>
      </c>
      <c r="E68" s="24">
        <f>+'PIBTRIM CORRIENTE 07-22'!E73/'PIBTRIM CORRIENTE 07-22'!E68*100-100</f>
        <v>2.0724782372242743</v>
      </c>
      <c r="F68" s="24">
        <f>+'PIBTRIM CORRIENTE 07-22'!F73/'PIBTRIM CORRIENTE 07-22'!F68*100-100</f>
        <v>5.9168717380134694</v>
      </c>
      <c r="G68" s="24">
        <f>+'PIBTRIM CORRIENTE 07-22'!G73/'PIBTRIM CORRIENTE 07-22'!G68*100-100</f>
        <v>-3.8219559423422567</v>
      </c>
      <c r="H68" s="24">
        <f>+'PIBTRIM CORRIENTE 07-22'!H73/'PIBTRIM CORRIENTE 07-22'!H68*100-100</f>
        <v>3.5293455799093607</v>
      </c>
      <c r="I68" s="24">
        <f>+'PIBTRIM CORRIENTE 07-22'!I73/'PIBTRIM CORRIENTE 07-22'!I68*100-100</f>
        <v>-1.5532946424801253</v>
      </c>
      <c r="J68" s="24">
        <f>+'PIBTRIM CORRIENTE 07-22'!J73/'PIBTRIM CORRIENTE 07-22'!J68*100-100</f>
        <v>9.1931995367214654</v>
      </c>
      <c r="K68" s="24">
        <f>+'PIBTRIM CORRIENTE 07-22'!K73/'PIBTRIM CORRIENTE 07-22'!K68*100-100</f>
        <v>-1.3409020440289083</v>
      </c>
      <c r="L68" s="24">
        <f>+'PIBTRIM CORRIENTE 07-22'!L73/'PIBTRIM CORRIENTE 07-22'!L68*100-100</f>
        <v>-0.95698068032038464</v>
      </c>
      <c r="M68" s="24">
        <f>+'PIBTRIM CORRIENTE 07-22'!M73/'PIBTRIM CORRIENTE 07-22'!M68*100-100</f>
        <v>4.3393622788428416</v>
      </c>
      <c r="N68" s="24">
        <f>+'PIBTRIM CORRIENTE 07-22'!N73/'PIBTRIM CORRIENTE 07-22'!N68*100-100</f>
        <v>6.6097745674842798</v>
      </c>
      <c r="O68" s="24">
        <f>+'PIBTRIM CORRIENTE 07-22'!O73/'PIBTRIM CORRIENTE 07-22'!O68*100-100</f>
        <v>-1.1576301999784704</v>
      </c>
      <c r="P68" s="24">
        <f>+'PIBTRIM CORRIENTE 07-22'!P73/'PIBTRIM CORRIENTE 07-22'!P68*100-100</f>
        <v>-1.7785849968340557</v>
      </c>
      <c r="Q68" s="24">
        <f>+'PIBTRIM CORRIENTE 07-22'!Q73/'PIBTRIM CORRIENTE 07-22'!Q68*100-100</f>
        <v>2.6806389037232776</v>
      </c>
      <c r="R68" s="24">
        <f>+'PIBTRIM CORRIENTE 07-22'!R73/'PIBTRIM CORRIENTE 07-22'!R68*100-100</f>
        <v>19.451954578708481</v>
      </c>
      <c r="S68" s="24">
        <f>+'PIBTRIM CORRIENTE 07-22'!S73/'PIBTRIM CORRIENTE 07-22'!S68*100-100</f>
        <v>10.765278536101832</v>
      </c>
      <c r="T68" s="26">
        <f>+'PIBTRIM CORRIENTE 07-22'!T73/'PIBTRIM CORRIENTE 07-22'!T68*100-100</f>
        <v>3.5862810978104704</v>
      </c>
      <c r="U68" s="24">
        <f>+'PIBTRIM CORRIENTE 07-22'!U73/'PIBTRIM CORRIENTE 07-22'!U68*100-100</f>
        <v>-2.7238464065282386</v>
      </c>
      <c r="V68" s="26">
        <f>+'PIBTRIM CORRIENTE 07-22'!V73/'PIBTRIM CORRIENTE 07-22'!V68*100-100</f>
        <v>3.3722812608297943</v>
      </c>
    </row>
    <row r="69" spans="1:44" s="8" customFormat="1" ht="12.75" customHeight="1">
      <c r="A69" s="22" t="s">
        <v>90</v>
      </c>
      <c r="B69" s="19">
        <f>+'PIBTRIM CORRIENTE 07-22'!B74/'PIBTRIM CORRIENTE 07-22'!B69*100-100</f>
        <v>2.6936853382797636</v>
      </c>
      <c r="C69" s="19">
        <f>+'PIBTRIM CORRIENTE 07-22'!C74/'PIBTRIM CORRIENTE 07-22'!C69*100-100</f>
        <v>-1.6721455387661166</v>
      </c>
      <c r="D69" s="19">
        <f>+'PIBTRIM CORRIENTE 07-22'!D74/'PIBTRIM CORRIENTE 07-22'!D69*100-100</f>
        <v>22.428308586633804</v>
      </c>
      <c r="E69" s="19">
        <f>+'PIBTRIM CORRIENTE 07-22'!E74/'PIBTRIM CORRIENTE 07-22'!E69*100-100</f>
        <v>-18.666092808513966</v>
      </c>
      <c r="F69" s="19">
        <f>+'PIBTRIM CORRIENTE 07-22'!F74/'PIBTRIM CORRIENTE 07-22'!F69*100-100</f>
        <v>-3.6669455820297685</v>
      </c>
      <c r="G69" s="19">
        <f>+'PIBTRIM CORRIENTE 07-22'!G74/'PIBTRIM CORRIENTE 07-22'!G69*100-100</f>
        <v>-49.761236261326239</v>
      </c>
      <c r="H69" s="19">
        <f>+'PIBTRIM CORRIENTE 07-22'!H74/'PIBTRIM CORRIENTE 07-22'!H69*100-100</f>
        <v>-19.957700467010724</v>
      </c>
      <c r="I69" s="19">
        <f>+'PIBTRIM CORRIENTE 07-22'!I74/'PIBTRIM CORRIENTE 07-22'!I69*100-100</f>
        <v>-53.848041501229432</v>
      </c>
      <c r="J69" s="19">
        <f>+'PIBTRIM CORRIENTE 07-22'!J74/'PIBTRIM CORRIENTE 07-22'!J69*100-100</f>
        <v>-10.578704804737029</v>
      </c>
      <c r="K69" s="19">
        <f>+'PIBTRIM CORRIENTE 07-22'!K74/'PIBTRIM CORRIENTE 07-22'!K69*100-100</f>
        <v>-4.768679634530173</v>
      </c>
      <c r="L69" s="19">
        <f>+'PIBTRIM CORRIENTE 07-22'!L74/'PIBTRIM CORRIENTE 07-22'!L69*100-100</f>
        <v>-26.578667186762658</v>
      </c>
      <c r="M69" s="19">
        <f>+'PIBTRIM CORRIENTE 07-22'!M74/'PIBTRIM CORRIENTE 07-22'!M69*100-100</f>
        <v>-21.795701201052267</v>
      </c>
      <c r="N69" s="19">
        <f>+'PIBTRIM CORRIENTE 07-22'!N74/'PIBTRIM CORRIENTE 07-22'!N69*100-100</f>
        <v>9.2735831771222337</v>
      </c>
      <c r="O69" s="19">
        <f>+'PIBTRIM CORRIENTE 07-22'!O74/'PIBTRIM CORRIENTE 07-22'!O69*100-100</f>
        <v>-45.362631789461027</v>
      </c>
      <c r="P69" s="19">
        <f>+'PIBTRIM CORRIENTE 07-22'!P74/'PIBTRIM CORRIENTE 07-22'!P69*100-100</f>
        <v>-50.577438501207425</v>
      </c>
      <c r="Q69" s="19">
        <f>+'PIBTRIM CORRIENTE 07-22'!Q74/'PIBTRIM CORRIENTE 07-22'!Q69*100-100</f>
        <v>4.6292771457660251</v>
      </c>
      <c r="R69" s="19">
        <f>+'PIBTRIM CORRIENTE 07-22'!R74/'PIBTRIM CORRIENTE 07-22'!R69*100-100</f>
        <v>-10.324662161001356</v>
      </c>
      <c r="S69" s="19">
        <f>+'PIBTRIM CORRIENTE 07-22'!S74/'PIBTRIM CORRIENTE 07-22'!S69*100-100</f>
        <v>9.3350979401942737</v>
      </c>
      <c r="T69" s="21">
        <f>+'PIBTRIM CORRIENTE 07-22'!T74/'PIBTRIM CORRIENTE 07-22'!T69*100-100</f>
        <v>-19.49279624182212</v>
      </c>
      <c r="U69" s="19">
        <f>+'PIBTRIM CORRIENTE 07-22'!U74/'PIBTRIM CORRIENTE 07-22'!U69*100-100</f>
        <v>-17.145579269448803</v>
      </c>
      <c r="V69" s="21">
        <f>+'PIBTRIM CORRIENTE 07-22'!V74/'PIBTRIM CORRIENTE 07-22'!V69*100-100</f>
        <v>-19.418503927028823</v>
      </c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</row>
    <row r="70" spans="1:44" s="8" customFormat="1" ht="12.75" customHeight="1">
      <c r="A70" s="18" t="s">
        <v>14</v>
      </c>
      <c r="B70" s="19">
        <f>+'PIBTRIM CORRIENTE 07-22'!B75/'PIBTRIM CORRIENTE 07-22'!B70*100-100</f>
        <v>-0.6696644245419634</v>
      </c>
      <c r="C70" s="19">
        <f>+'PIBTRIM CORRIENTE 07-22'!C75/'PIBTRIM CORRIENTE 07-22'!C70*100-100</f>
        <v>14.364043759061545</v>
      </c>
      <c r="D70" s="19">
        <f>+'PIBTRIM CORRIENTE 07-22'!D75/'PIBTRIM CORRIENTE 07-22'!D70*100-100</f>
        <v>73.694338698014093</v>
      </c>
      <c r="E70" s="19">
        <f>+'PIBTRIM CORRIENTE 07-22'!E75/'PIBTRIM CORRIENTE 07-22'!E70*100-100</f>
        <v>-3.1494077437471901</v>
      </c>
      <c r="F70" s="19">
        <f>+'PIBTRIM CORRIENTE 07-22'!F75/'PIBTRIM CORRIENTE 07-22'!F70*100-100</f>
        <v>5.5225022924684168</v>
      </c>
      <c r="G70" s="19">
        <f>+'PIBTRIM CORRIENTE 07-22'!G75/'PIBTRIM CORRIENTE 07-22'!G70*100-100</f>
        <v>-3.3921905920428372</v>
      </c>
      <c r="H70" s="19">
        <f>+'PIBTRIM CORRIENTE 07-22'!H75/'PIBTRIM CORRIENTE 07-22'!H70*100-100</f>
        <v>-3.2789440597107813</v>
      </c>
      <c r="I70" s="19">
        <f>+'PIBTRIM CORRIENTE 07-22'!I75/'PIBTRIM CORRIENTE 07-22'!I70*100-100</f>
        <v>-0.50092312306119879</v>
      </c>
      <c r="J70" s="19">
        <f>+'PIBTRIM CORRIENTE 07-22'!J75/'PIBTRIM CORRIENTE 07-22'!J70*100-100</f>
        <v>4.3385268046159666</v>
      </c>
      <c r="K70" s="19">
        <f>+'PIBTRIM CORRIENTE 07-22'!K75/'PIBTRIM CORRIENTE 07-22'!K70*100-100</f>
        <v>-0.33975471758768094</v>
      </c>
      <c r="L70" s="19">
        <f>+'PIBTRIM CORRIENTE 07-22'!L75/'PIBTRIM CORRIENTE 07-22'!L70*100-100</f>
        <v>-0.4086362175261371</v>
      </c>
      <c r="M70" s="19">
        <f>+'PIBTRIM CORRIENTE 07-22'!M75/'PIBTRIM CORRIENTE 07-22'!M70*100-100</f>
        <v>4.8138065970523769</v>
      </c>
      <c r="N70" s="19">
        <f>+'PIBTRIM CORRIENTE 07-22'!N75/'PIBTRIM CORRIENTE 07-22'!N70*100-100</f>
        <v>10.351009624457447</v>
      </c>
      <c r="O70" s="19">
        <f>+'PIBTRIM CORRIENTE 07-22'!O75/'PIBTRIM CORRIENTE 07-22'!O70*100-100</f>
        <v>-9.3981920952709572</v>
      </c>
      <c r="P70" s="19">
        <f>+'PIBTRIM CORRIENTE 07-22'!P75/'PIBTRIM CORRIENTE 07-22'!P70*100-100</f>
        <v>-3.3540315320514225</v>
      </c>
      <c r="Q70" s="19">
        <f>+'PIBTRIM CORRIENTE 07-22'!Q75/'PIBTRIM CORRIENTE 07-22'!Q70*100-100</f>
        <v>4.3545380736200485</v>
      </c>
      <c r="R70" s="19">
        <f>+'PIBTRIM CORRIENTE 07-22'!R75/'PIBTRIM CORRIENTE 07-22'!R70*100-100</f>
        <v>6.2312753744925118</v>
      </c>
      <c r="S70" s="19">
        <f>+'PIBTRIM CORRIENTE 07-22'!S75/'PIBTRIM CORRIENTE 07-22'!S70*100-100</f>
        <v>7.6782223844111002</v>
      </c>
      <c r="T70" s="21">
        <f>+'PIBTRIM CORRIENTE 07-22'!T75/'PIBTRIM CORRIENTE 07-22'!T70*100-100</f>
        <v>1.5888030719020492</v>
      </c>
      <c r="U70" s="19">
        <f>+'PIBTRIM CORRIENTE 07-22'!U75/'PIBTRIM CORRIENTE 07-22'!U70*100-100</f>
        <v>-6.8649631214326945</v>
      </c>
      <c r="V70" s="21">
        <f>+'PIBTRIM CORRIENTE 07-22'!V75/'PIBTRIM CORRIENTE 07-22'!V70*100-100</f>
        <v>1.3270159874283536</v>
      </c>
    </row>
    <row r="71" spans="1:44" s="8" customFormat="1" ht="12.75" customHeight="1">
      <c r="A71" s="22" t="s">
        <v>33</v>
      </c>
      <c r="B71" s="19">
        <f>+'PIBTRIM CORRIENTE 07-22'!B76/'PIBTRIM CORRIENTE 07-22'!B71*100-100</f>
        <v>1.376072142929786</v>
      </c>
      <c r="C71" s="19">
        <f>+'PIBTRIM CORRIENTE 07-22'!C76/'PIBTRIM CORRIENTE 07-22'!C71*100-100</f>
        <v>3.9553442937508123</v>
      </c>
      <c r="D71" s="19">
        <f>+'PIBTRIM CORRIENTE 07-22'!D76/'PIBTRIM CORRIENTE 07-22'!D71*100-100</f>
        <v>-65.757588106250466</v>
      </c>
      <c r="E71" s="19">
        <f>+'PIBTRIM CORRIENTE 07-22'!E76/'PIBTRIM CORRIENTE 07-22'!E71*100-100</f>
        <v>-40.458551490856408</v>
      </c>
      <c r="F71" s="19">
        <f>+'PIBTRIM CORRIENTE 07-22'!F76/'PIBTRIM CORRIENTE 07-22'!F71*100-100</f>
        <v>-7.8572436168712017</v>
      </c>
      <c r="G71" s="19">
        <f>+'PIBTRIM CORRIENTE 07-22'!G76/'PIBTRIM CORRIENTE 07-22'!G71*100-100</f>
        <v>-88.32959232975773</v>
      </c>
      <c r="H71" s="19">
        <f>+'PIBTRIM CORRIENTE 07-22'!H76/'PIBTRIM CORRIENTE 07-22'!H71*100-100</f>
        <v>-52.393568811664757</v>
      </c>
      <c r="I71" s="19">
        <f>+'PIBTRIM CORRIENTE 07-22'!I76/'PIBTRIM CORRIENTE 07-22'!I71*100-100</f>
        <v>-77.156165929310092</v>
      </c>
      <c r="J71" s="19">
        <f>+'PIBTRIM CORRIENTE 07-22'!J76/'PIBTRIM CORRIENTE 07-22'!J71*100-100</f>
        <v>-23.482706408395629</v>
      </c>
      <c r="K71" s="19">
        <f>+'PIBTRIM CORRIENTE 07-22'!K76/'PIBTRIM CORRIENTE 07-22'!K71*100-100</f>
        <v>-8.7232248824989824</v>
      </c>
      <c r="L71" s="19">
        <f>+'PIBTRIM CORRIENTE 07-22'!L76/'PIBTRIM CORRIENTE 07-22'!L71*100-100</f>
        <v>-51.221978708308356</v>
      </c>
      <c r="M71" s="19">
        <f>+'PIBTRIM CORRIENTE 07-22'!M76/'PIBTRIM CORRIENTE 07-22'!M71*100-100</f>
        <v>-34.511393160374425</v>
      </c>
      <c r="N71" s="19">
        <f>+'PIBTRIM CORRIENTE 07-22'!N76/'PIBTRIM CORRIENTE 07-22'!N71*100-100</f>
        <v>8.783992020665579</v>
      </c>
      <c r="O71" s="19">
        <f>+'PIBTRIM CORRIENTE 07-22'!O76/'PIBTRIM CORRIENTE 07-22'!O71*100-100</f>
        <v>-72.978082954837603</v>
      </c>
      <c r="P71" s="19">
        <f>+'PIBTRIM CORRIENTE 07-22'!P76/'PIBTRIM CORRIENTE 07-22'!P71*100-100</f>
        <v>-88.730869160443916</v>
      </c>
      <c r="Q71" s="19">
        <f>+'PIBTRIM CORRIENTE 07-22'!Q76/'PIBTRIM CORRIENTE 07-22'!Q71*100-100</f>
        <v>6.2141698444918063</v>
      </c>
      <c r="R71" s="19">
        <f>+'PIBTRIM CORRIENTE 07-22'!R76/'PIBTRIM CORRIENTE 07-22'!R71*100-100</f>
        <v>-17.544530884666074</v>
      </c>
      <c r="S71" s="19">
        <f>+'PIBTRIM CORRIENTE 07-22'!S76/'PIBTRIM CORRIENTE 07-22'!S71*100-100</f>
        <v>11.000727945782131</v>
      </c>
      <c r="T71" s="21">
        <f>+'PIBTRIM CORRIENTE 07-22'!T76/'PIBTRIM CORRIENTE 07-22'!T71*100-100</f>
        <v>-41.171838447665422</v>
      </c>
      <c r="U71" s="19">
        <f>+'PIBTRIM CORRIENTE 07-22'!U76/'PIBTRIM CORRIENTE 07-22'!U71*100-100</f>
        <v>-35.72193218918666</v>
      </c>
      <c r="V71" s="21">
        <f>+'PIBTRIM CORRIENTE 07-22'!V76/'PIBTRIM CORRIENTE 07-22'!V71*100-100</f>
        <v>-40.996194504373896</v>
      </c>
    </row>
    <row r="72" spans="1:44" s="8" customFormat="1" ht="12.75" customHeight="1">
      <c r="A72" s="22" t="s">
        <v>34</v>
      </c>
      <c r="B72" s="19">
        <f>+'PIBTRIM CORRIENTE 07-22'!B77/'PIBTRIM CORRIENTE 07-22'!B72*100-100</f>
        <v>1.8991319430150781</v>
      </c>
      <c r="C72" s="19">
        <f>+'PIBTRIM CORRIENTE 07-22'!C77/'PIBTRIM CORRIENTE 07-22'!C72*100-100</f>
        <v>-12.525803310613455</v>
      </c>
      <c r="D72" s="19">
        <f>+'PIBTRIM CORRIENTE 07-22'!D77/'PIBTRIM CORRIENTE 07-22'!D72*100-100</f>
        <v>23.268408493769186</v>
      </c>
      <c r="E72" s="19">
        <f>+'PIBTRIM CORRIENTE 07-22'!E77/'PIBTRIM CORRIENTE 07-22'!E72*100-100</f>
        <v>-27.51693589883142</v>
      </c>
      <c r="F72" s="19">
        <f>+'PIBTRIM CORRIENTE 07-22'!F77/'PIBTRIM CORRIENTE 07-22'!F72*100-100</f>
        <v>-5.2153832656539691</v>
      </c>
      <c r="G72" s="19">
        <f>+'PIBTRIM CORRIENTE 07-22'!G77/'PIBTRIM CORRIENTE 07-22'!G72*100-100</f>
        <v>-69.142019181873025</v>
      </c>
      <c r="H72" s="19">
        <f>+'PIBTRIM CORRIENTE 07-22'!H77/'PIBTRIM CORRIENTE 07-22'!H72*100-100</f>
        <v>-20.021836673230226</v>
      </c>
      <c r="I72" s="19">
        <f>+'PIBTRIM CORRIENTE 07-22'!I77/'PIBTRIM CORRIENTE 07-22'!I72*100-100</f>
        <v>-73.195736108178892</v>
      </c>
      <c r="J72" s="19">
        <f>+'PIBTRIM CORRIENTE 07-22'!J77/'PIBTRIM CORRIENTE 07-22'!J72*100-100</f>
        <v>-16.820869892165561</v>
      </c>
      <c r="K72" s="19">
        <f>+'PIBTRIM CORRIENTE 07-22'!K77/'PIBTRIM CORRIENTE 07-22'!K72*100-100</f>
        <v>-5.2147158237662268</v>
      </c>
      <c r="L72" s="19">
        <f>+'PIBTRIM CORRIENTE 07-22'!L77/'PIBTRIM CORRIENTE 07-22'!L72*100-100</f>
        <v>-35.589420038278348</v>
      </c>
      <c r="M72" s="19">
        <f>+'PIBTRIM CORRIENTE 07-22'!M77/'PIBTRIM CORRIENTE 07-22'!M72*100-100</f>
        <v>-29.0800450527843</v>
      </c>
      <c r="N72" s="19">
        <f>+'PIBTRIM CORRIENTE 07-22'!N77/'PIBTRIM CORRIENTE 07-22'!N72*100-100</f>
        <v>8.6447831928150549</v>
      </c>
      <c r="O72" s="19">
        <f>+'PIBTRIM CORRIENTE 07-22'!O77/'PIBTRIM CORRIENTE 07-22'!O72*100-100</f>
        <v>-62.951571278216448</v>
      </c>
      <c r="P72" s="19">
        <f>+'PIBTRIM CORRIENTE 07-22'!P77/'PIBTRIM CORRIENTE 07-22'!P72*100-100</f>
        <v>-70.113229711650362</v>
      </c>
      <c r="Q72" s="19">
        <f>+'PIBTRIM CORRIENTE 07-22'!Q77/'PIBTRIM CORRIENTE 07-22'!Q72*100-100</f>
        <v>3.9610248108831598</v>
      </c>
      <c r="R72" s="19">
        <f>+'PIBTRIM CORRIENTE 07-22'!R77/'PIBTRIM CORRIENTE 07-22'!R72*100-100</f>
        <v>-15.327391016190333</v>
      </c>
      <c r="S72" s="19">
        <f>+'PIBTRIM CORRIENTE 07-22'!S77/'PIBTRIM CORRIENTE 07-22'!S72*100-100</f>
        <v>9.2755840553992073</v>
      </c>
      <c r="T72" s="21">
        <f>+'PIBTRIM CORRIENTE 07-22'!T77/'PIBTRIM CORRIENTE 07-22'!T72*100-100</f>
        <v>-25.779067607450159</v>
      </c>
      <c r="U72" s="19">
        <f>+'PIBTRIM CORRIENTE 07-22'!U77/'PIBTRIM CORRIENTE 07-22'!U72*100-100</f>
        <v>-18.663523648959128</v>
      </c>
      <c r="V72" s="21">
        <f>+'PIBTRIM CORRIENTE 07-22'!V77/'PIBTRIM CORRIENTE 07-22'!V72*100-100</f>
        <v>-25.555031066187681</v>
      </c>
    </row>
    <row r="73" spans="1:44" s="8" customFormat="1" ht="12.75" customHeight="1">
      <c r="A73" s="18" t="s">
        <v>35</v>
      </c>
      <c r="B73" s="19">
        <f>+'PIBTRIM CORRIENTE 07-22'!B78/'PIBTRIM CORRIENTE 07-22'!B73*100-100</f>
        <v>7.6058863864127915</v>
      </c>
      <c r="C73" s="19">
        <f>+'PIBTRIM CORRIENTE 07-22'!C78/'PIBTRIM CORRIENTE 07-22'!C73*100-100</f>
        <v>-2.2424719691003929</v>
      </c>
      <c r="D73" s="19">
        <f>+'PIBTRIM CORRIENTE 07-22'!D78/'PIBTRIM CORRIENTE 07-22'!D73*100-100</f>
        <v>38.379314145418164</v>
      </c>
      <c r="E73" s="19">
        <f>+'PIBTRIM CORRIENTE 07-22'!E78/'PIBTRIM CORRIENTE 07-22'!E73*100-100</f>
        <v>-7.2879491149872848</v>
      </c>
      <c r="F73" s="19">
        <f>+'PIBTRIM CORRIENTE 07-22'!F78/'PIBTRIM CORRIENTE 07-22'!F73*100-100</f>
        <v>-6.0420762376490416</v>
      </c>
      <c r="G73" s="19">
        <f>+'PIBTRIM CORRIENTE 07-22'!G78/'PIBTRIM CORRIENTE 07-22'!G73*100-100</f>
        <v>-45.035716266951809</v>
      </c>
      <c r="H73" s="19">
        <f>+'PIBTRIM CORRIENTE 07-22'!H78/'PIBTRIM CORRIENTE 07-22'!H73*100-100</f>
        <v>-3.6204106379042997</v>
      </c>
      <c r="I73" s="19">
        <f>+'PIBTRIM CORRIENTE 07-22'!I78/'PIBTRIM CORRIENTE 07-22'!I73*100-100</f>
        <v>-68.579429857825602</v>
      </c>
      <c r="J73" s="19">
        <f>+'PIBTRIM CORRIENTE 07-22'!J78/'PIBTRIM CORRIENTE 07-22'!J73*100-100</f>
        <v>-6.5840466739993246</v>
      </c>
      <c r="K73" s="19">
        <f>+'PIBTRIM CORRIENTE 07-22'!K78/'PIBTRIM CORRIENTE 07-22'!K73*100-100</f>
        <v>-4.6310873012803029</v>
      </c>
      <c r="L73" s="19">
        <f>+'PIBTRIM CORRIENTE 07-22'!L78/'PIBTRIM CORRIENTE 07-22'!L73*100-100</f>
        <v>-15.798343325734578</v>
      </c>
      <c r="M73" s="19">
        <f>+'PIBTRIM CORRIENTE 07-22'!M78/'PIBTRIM CORRIENTE 07-22'!M73*100-100</f>
        <v>-32.507734454337196</v>
      </c>
      <c r="N73" s="19">
        <f>+'PIBTRIM CORRIENTE 07-22'!N78/'PIBTRIM CORRIENTE 07-22'!N73*100-100</f>
        <v>9.4646945365731057</v>
      </c>
      <c r="O73" s="19">
        <f>+'PIBTRIM CORRIENTE 07-22'!O78/'PIBTRIM CORRIENTE 07-22'!O73*100-100</f>
        <v>-33.744286062048616</v>
      </c>
      <c r="P73" s="19">
        <f>+'PIBTRIM CORRIENTE 07-22'!P78/'PIBTRIM CORRIENTE 07-22'!P73*100-100</f>
        <v>-47.650924735268873</v>
      </c>
      <c r="Q73" s="19">
        <f>+'PIBTRIM CORRIENTE 07-22'!Q78/'PIBTRIM CORRIENTE 07-22'!Q73*100-100</f>
        <v>4.0283812160999588</v>
      </c>
      <c r="R73" s="19">
        <f>+'PIBTRIM CORRIENTE 07-22'!R78/'PIBTRIM CORRIENTE 07-22'!R73*100-100</f>
        <v>-14.361794192440314</v>
      </c>
      <c r="S73" s="19">
        <f>+'PIBTRIM CORRIENTE 07-22'!S78/'PIBTRIM CORRIENTE 07-22'!S73*100-100</f>
        <v>9.3557057338199598</v>
      </c>
      <c r="T73" s="21">
        <f>+'PIBTRIM CORRIENTE 07-22'!T78/'PIBTRIM CORRIENTE 07-22'!T73*100-100</f>
        <v>-13.239020340532235</v>
      </c>
      <c r="U73" s="19">
        <f>+'PIBTRIM CORRIENTE 07-22'!U78/'PIBTRIM CORRIENTE 07-22'!U73*100-100</f>
        <v>-7.7439516917033444</v>
      </c>
      <c r="V73" s="21">
        <f>+'PIBTRIM CORRIENTE 07-22'!V78/'PIBTRIM CORRIENTE 07-22'!V73*100-100</f>
        <v>-13.063652191040617</v>
      </c>
    </row>
    <row r="74" spans="1:44" s="8" customFormat="1" ht="12.75" customHeight="1">
      <c r="A74" s="23" t="s">
        <v>91</v>
      </c>
      <c r="B74" s="24">
        <f>+'PIBTRIM CORRIENTE 07-22'!B79/'PIBTRIM CORRIENTE 07-22'!B74*100-100</f>
        <v>8.8702519801118882</v>
      </c>
      <c r="C74" s="24">
        <f>+'PIBTRIM CORRIENTE 07-22'!C79/'PIBTRIM CORRIENTE 07-22'!C74*100-100</f>
        <v>20.928452230789517</v>
      </c>
      <c r="D74" s="24">
        <f>+'PIBTRIM CORRIENTE 07-22'!D79/'PIBTRIM CORRIENTE 07-22'!D74*100-100</f>
        <v>82.283427071681871</v>
      </c>
      <c r="E74" s="24">
        <f>+'PIBTRIM CORRIENTE 07-22'!E79/'PIBTRIM CORRIENTE 07-22'!E74*100-100</f>
        <v>10.343842813101901</v>
      </c>
      <c r="F74" s="24">
        <f>+'PIBTRIM CORRIENTE 07-22'!F79/'PIBTRIM CORRIENTE 07-22'!F74*100-100</f>
        <v>9.3291328465711132</v>
      </c>
      <c r="G74" s="24">
        <f>+'PIBTRIM CORRIENTE 07-22'!G79/'PIBTRIM CORRIENTE 07-22'!G74*100-100</f>
        <v>39.496742128061953</v>
      </c>
      <c r="H74" s="24">
        <f>+'PIBTRIM CORRIENTE 07-22'!H79/'PIBTRIM CORRIENTE 07-22'!H74*100-100</f>
        <v>17.482112294215412</v>
      </c>
      <c r="I74" s="24">
        <f>+'PIBTRIM CORRIENTE 07-22'!I79/'PIBTRIM CORRIENTE 07-22'!I74*100-100</f>
        <v>2.0836575885830939</v>
      </c>
      <c r="J74" s="24">
        <f>+'PIBTRIM CORRIENTE 07-22'!J79/'PIBTRIM CORRIENTE 07-22'!J74*100-100</f>
        <v>13.239726196912159</v>
      </c>
      <c r="K74" s="24">
        <f>+'PIBTRIM CORRIENTE 07-22'!K79/'PIBTRIM CORRIENTE 07-22'!K74*100-100</f>
        <v>5.5896925359521674</v>
      </c>
      <c r="L74" s="24">
        <f>+'PIBTRIM CORRIENTE 07-22'!L79/'PIBTRIM CORRIENTE 07-22'!L74*100-100</f>
        <v>13.221820260428217</v>
      </c>
      <c r="M74" s="24">
        <f>+'PIBTRIM CORRIENTE 07-22'!M79/'PIBTRIM CORRIENTE 07-22'!M74*100-100</f>
        <v>-2.740013970314024</v>
      </c>
      <c r="N74" s="24">
        <f>+'PIBTRIM CORRIENTE 07-22'!N79/'PIBTRIM CORRIENTE 07-22'!N74*100-100</f>
        <v>3.6001222741442973</v>
      </c>
      <c r="O74" s="24">
        <f>+'PIBTRIM CORRIENTE 07-22'!O79/'PIBTRIM CORRIENTE 07-22'!O74*100-100</f>
        <v>53.200557654168279</v>
      </c>
      <c r="P74" s="24">
        <f>+'PIBTRIM CORRIENTE 07-22'!P79/'PIBTRIM CORRIENTE 07-22'!P74*100-100</f>
        <v>38.093345992103679</v>
      </c>
      <c r="Q74" s="24">
        <f>+'PIBTRIM CORRIENTE 07-22'!Q79/'PIBTRIM CORRIENTE 07-22'!Q74*100-100</f>
        <v>3.1586674773676577</v>
      </c>
      <c r="R74" s="24">
        <f>+'PIBTRIM CORRIENTE 07-22'!R79/'PIBTRIM CORRIENTE 07-22'!R74*100-100</f>
        <v>-7.2076601154317075</v>
      </c>
      <c r="S74" s="24">
        <f>+'PIBTRIM CORRIENTE 07-22'!S79/'PIBTRIM CORRIENTE 07-22'!S74*100-100</f>
        <v>7.4577614479894834</v>
      </c>
      <c r="T74" s="26">
        <f>+'PIBTRIM CORRIENTE 07-22'!T79/'PIBTRIM CORRIENTE 07-22'!T74*100-100</f>
        <v>17.278136490465585</v>
      </c>
      <c r="U74" s="24">
        <f>+'PIBTRIM CORRIENTE 07-22'!U79/'PIBTRIM CORRIENTE 07-22'!U74*100-100</f>
        <v>34.459197324585972</v>
      </c>
      <c r="V74" s="26">
        <f>+'PIBTRIM CORRIENTE 07-22'!V79/'PIBTRIM CORRIENTE 07-22'!V74*100-100</f>
        <v>17.837277038926388</v>
      </c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</row>
    <row r="75" spans="1:44" s="8" customFormat="1" ht="12.75" customHeight="1">
      <c r="A75" s="27" t="s">
        <v>14</v>
      </c>
      <c r="B75" s="24">
        <f>+'PIBTRIM CORRIENTE 07-22'!B80/'PIBTRIM CORRIENTE 07-22'!B75*100-100</f>
        <v>2.8284098051539956</v>
      </c>
      <c r="C75" s="24">
        <f>+'PIBTRIM CORRIENTE 07-22'!C80/'PIBTRIM CORRIENTE 07-22'!C75*100-100</f>
        <v>2.0906324912409957</v>
      </c>
      <c r="D75" s="24">
        <f>+'PIBTRIM CORRIENTE 07-22'!D80/'PIBTRIM CORRIENTE 07-22'!D75*100-100</f>
        <v>47.195337202941062</v>
      </c>
      <c r="E75" s="24">
        <f>+'PIBTRIM CORRIENTE 07-22'!E80/'PIBTRIM CORRIENTE 07-22'!E75*100-100</f>
        <v>-5.6463647132040506</v>
      </c>
      <c r="F75" s="24">
        <f>+'PIBTRIM CORRIENTE 07-22'!F80/'PIBTRIM CORRIENTE 07-22'!F75*100-100</f>
        <v>-5.7370907759732575</v>
      </c>
      <c r="G75" s="24">
        <f>+'PIBTRIM CORRIENTE 07-22'!G80/'PIBTRIM CORRIENTE 07-22'!G75*100-100</f>
        <v>-31.024782205376155</v>
      </c>
      <c r="H75" s="24">
        <f>+'PIBTRIM CORRIENTE 07-22'!H80/'PIBTRIM CORRIENTE 07-22'!H75*100-100</f>
        <v>-0.65474335850028353</v>
      </c>
      <c r="I75" s="24">
        <f>+'PIBTRIM CORRIENTE 07-22'!I80/'PIBTRIM CORRIENTE 07-22'!I75*100-100</f>
        <v>-52.132380759515925</v>
      </c>
      <c r="J75" s="24">
        <f>+'PIBTRIM CORRIENTE 07-22'!J80/'PIBTRIM CORRIENTE 07-22'!J75*100-100</f>
        <v>-9.2144777143221717</v>
      </c>
      <c r="K75" s="24">
        <f>+'PIBTRIM CORRIENTE 07-22'!K80/'PIBTRIM CORRIENTE 07-22'!K75*100-100</f>
        <v>-6.1976206652541066</v>
      </c>
      <c r="L75" s="24">
        <f>+'PIBTRIM CORRIENTE 07-22'!L80/'PIBTRIM CORRIENTE 07-22'!L75*100-100</f>
        <v>-16.070524342397704</v>
      </c>
      <c r="M75" s="24">
        <f>+'PIBTRIM CORRIENTE 07-22'!M80/'PIBTRIM CORRIENTE 07-22'!M75*100-100</f>
        <v>-12.301027706479729</v>
      </c>
      <c r="N75" s="24">
        <f>+'PIBTRIM CORRIENTE 07-22'!N80/'PIBTRIM CORRIENTE 07-22'!N75*100-100</f>
        <v>5.7181131537693943</v>
      </c>
      <c r="O75" s="24">
        <f>+'PIBTRIM CORRIENTE 07-22'!O80/'PIBTRIM CORRIENTE 07-22'!O75*100-100</f>
        <v>-35.742307257281993</v>
      </c>
      <c r="P75" s="24">
        <f>+'PIBTRIM CORRIENTE 07-22'!P80/'PIBTRIM CORRIENTE 07-22'!P75*100-100</f>
        <v>-32.661835155386314</v>
      </c>
      <c r="Q75" s="24">
        <f>+'PIBTRIM CORRIENTE 07-22'!Q80/'PIBTRIM CORRIENTE 07-22'!Q75*100-100</f>
        <v>2.8785836603319126</v>
      </c>
      <c r="R75" s="24">
        <f>+'PIBTRIM CORRIENTE 07-22'!R80/'PIBTRIM CORRIENTE 07-22'!R75*100-100</f>
        <v>-18.191642176565935</v>
      </c>
      <c r="S75" s="24">
        <f>+'PIBTRIM CORRIENTE 07-22'!S80/'PIBTRIM CORRIENTE 07-22'!S75*100-100</f>
        <v>12.772915495015511</v>
      </c>
      <c r="T75" s="26">
        <f>+'PIBTRIM CORRIENTE 07-22'!T80/'PIBTRIM CORRIENTE 07-22'!T75*100-100</f>
        <v>-9.1619544079499065</v>
      </c>
      <c r="U75" s="24">
        <f>+'PIBTRIM CORRIENTE 07-22'!U80/'PIBTRIM CORRIENTE 07-22'!U75*100-100</f>
        <v>-35.441807827444933</v>
      </c>
      <c r="V75" s="26">
        <f>+'PIBTRIM CORRIENTE 07-22'!V80/'PIBTRIM CORRIENTE 07-22'!V75*100-100</f>
        <v>-9.9099667441735875</v>
      </c>
    </row>
    <row r="76" spans="1:44" s="8" customFormat="1" ht="12.75" customHeight="1">
      <c r="A76" s="23" t="s">
        <v>33</v>
      </c>
      <c r="B76" s="24">
        <f>+'PIBTRIM CORRIENTE 07-22'!B81/'PIBTRIM CORRIENTE 07-22'!B76*100-100</f>
        <v>11.34304699544191</v>
      </c>
      <c r="C76" s="24">
        <f>+'PIBTRIM CORRIENTE 07-22'!C81/'PIBTRIM CORRIENTE 07-22'!C76*100-100</f>
        <v>0.83480157731352733</v>
      </c>
      <c r="D76" s="24">
        <f>+'PIBTRIM CORRIENTE 07-22'!D81/'PIBTRIM CORRIENTE 07-22'!D76*100-100</f>
        <v>641.43700104130517</v>
      </c>
      <c r="E76" s="24">
        <f>+'PIBTRIM CORRIENTE 07-22'!E81/'PIBTRIM CORRIENTE 07-22'!E76*100-100</f>
        <v>35.485928845466987</v>
      </c>
      <c r="F76" s="24">
        <f>+'PIBTRIM CORRIENTE 07-22'!F81/'PIBTRIM CORRIENTE 07-22'!F76*100-100</f>
        <v>11.736277347881767</v>
      </c>
      <c r="G76" s="24">
        <f>+'PIBTRIM CORRIENTE 07-22'!G81/'PIBTRIM CORRIENTE 07-22'!G76*100-100</f>
        <v>481.9636718531458</v>
      </c>
      <c r="H76" s="24">
        <f>+'PIBTRIM CORRIENTE 07-22'!H81/'PIBTRIM CORRIENTE 07-22'!H76*100-100</f>
        <v>10.466875413006747</v>
      </c>
      <c r="I76" s="24">
        <f>+'PIBTRIM CORRIENTE 07-22'!I81/'PIBTRIM CORRIENTE 07-22'!I76*100-100</f>
        <v>85.226348603957689</v>
      </c>
      <c r="J76" s="24">
        <f>+'PIBTRIM CORRIENTE 07-22'!J81/'PIBTRIM CORRIENTE 07-22'!J76*100-100</f>
        <v>30.98965344295317</v>
      </c>
      <c r="K76" s="24">
        <f>+'PIBTRIM CORRIENTE 07-22'!K81/'PIBTRIM CORRIENTE 07-22'!K76*100-100</f>
        <v>10.421268906211651</v>
      </c>
      <c r="L76" s="24">
        <f>+'PIBTRIM CORRIENTE 07-22'!L81/'PIBTRIM CORRIENTE 07-22'!L76*100-100</f>
        <v>22.51206607732243</v>
      </c>
      <c r="M76" s="24">
        <f>+'PIBTRIM CORRIENTE 07-22'!M81/'PIBTRIM CORRIENTE 07-22'!M76*100-100</f>
        <v>0.28663085362845209</v>
      </c>
      <c r="N76" s="24">
        <f>+'PIBTRIM CORRIENTE 07-22'!N81/'PIBTRIM CORRIENTE 07-22'!N76*100-100</f>
        <v>8.7165249282723067</v>
      </c>
      <c r="O76" s="24">
        <f>+'PIBTRIM CORRIENTE 07-22'!O81/'PIBTRIM CORRIENTE 07-22'!O76*100-100</f>
        <v>193.6869437672197</v>
      </c>
      <c r="P76" s="24">
        <f>+'PIBTRIM CORRIENTE 07-22'!P81/'PIBTRIM CORRIENTE 07-22'!P76*100-100</f>
        <v>496.04217075699967</v>
      </c>
      <c r="Q76" s="24">
        <f>+'PIBTRIM CORRIENTE 07-22'!Q81/'PIBTRIM CORRIENTE 07-22'!Q76*100-100</f>
        <v>3.1759818806610411</v>
      </c>
      <c r="R76" s="24">
        <f>+'PIBTRIM CORRIENTE 07-22'!R81/'PIBTRIM CORRIENTE 07-22'!R76*100-100</f>
        <v>-13.320615934556955</v>
      </c>
      <c r="S76" s="24">
        <f>+'PIBTRIM CORRIENTE 07-22'!S81/'PIBTRIM CORRIENTE 07-22'!S76*100-100</f>
        <v>5.8558987928654744</v>
      </c>
      <c r="T76" s="26">
        <f>+'PIBTRIM CORRIENTE 07-22'!T81/'PIBTRIM CORRIENTE 07-22'!T76*100-100</f>
        <v>41.046807192306233</v>
      </c>
      <c r="U76" s="24">
        <f>+'PIBTRIM CORRIENTE 07-22'!U81/'PIBTRIM CORRIENTE 07-22'!U76*100-100</f>
        <v>151.07962806651932</v>
      </c>
      <c r="V76" s="26">
        <f>+'PIBTRIM CORRIENTE 07-22'!V81/'PIBTRIM CORRIENTE 07-22'!V76*100-100</f>
        <v>44.910024909801223</v>
      </c>
    </row>
    <row r="77" spans="1:44" s="8" customFormat="1" ht="12.75" customHeight="1">
      <c r="A77" s="23" t="s">
        <v>34</v>
      </c>
      <c r="B77" s="24">
        <f>+'PIBTRIM CORRIENTE 07-22'!B82/'PIBTRIM CORRIENTE 07-22'!B77*100-100</f>
        <v>14.30472101848386</v>
      </c>
      <c r="C77" s="24">
        <f>+'PIBTRIM CORRIENTE 07-22'!C82/'PIBTRIM CORRIENTE 07-22'!C77*100-100</f>
        <v>-2.2797096932187628</v>
      </c>
      <c r="D77" s="24">
        <f>+'PIBTRIM CORRIENTE 07-22'!D82/'PIBTRIM CORRIENTE 07-22'!D77*100-100</f>
        <v>63.349994699891539</v>
      </c>
      <c r="E77" s="24">
        <f>+'PIBTRIM CORRIENTE 07-22'!E82/'PIBTRIM CORRIENTE 07-22'!E77*100-100</f>
        <v>12.67230365788059</v>
      </c>
      <c r="F77" s="24">
        <f>+'PIBTRIM CORRIENTE 07-22'!F82/'PIBTRIM CORRIENTE 07-22'!F77*100-100</f>
        <v>13.112093273874663</v>
      </c>
      <c r="G77" s="24">
        <f>+'PIBTRIM CORRIENTE 07-22'!G82/'PIBTRIM CORRIENTE 07-22'!G77*100-100</f>
        <v>114.46222442190742</v>
      </c>
      <c r="H77" s="24">
        <f>+'PIBTRIM CORRIENTE 07-22'!H82/'PIBTRIM CORRIENTE 07-22'!H77*100-100</f>
        <v>30.23325518223524</v>
      </c>
      <c r="I77" s="24">
        <f>+'PIBTRIM CORRIENTE 07-22'!I82/'PIBTRIM CORRIENTE 07-22'!I77*100-100</f>
        <v>97.838682116729871</v>
      </c>
      <c r="J77" s="24">
        <f>+'PIBTRIM CORRIENTE 07-22'!J82/'PIBTRIM CORRIENTE 07-22'!J77*100-100</f>
        <v>19.841341687693316</v>
      </c>
      <c r="K77" s="24">
        <f>+'PIBTRIM CORRIENTE 07-22'!K82/'PIBTRIM CORRIENTE 07-22'!K77*100-100</f>
        <v>7.7087345772669238</v>
      </c>
      <c r="L77" s="24">
        <f>+'PIBTRIM CORRIENTE 07-22'!L82/'PIBTRIM CORRIENTE 07-22'!L77*100-100</f>
        <v>38.169256594309928</v>
      </c>
      <c r="M77" s="24">
        <f>+'PIBTRIM CORRIENTE 07-22'!M82/'PIBTRIM CORRIENTE 07-22'!M77*100-100</f>
        <v>4.3974876626289756</v>
      </c>
      <c r="N77" s="24">
        <f>+'PIBTRIM CORRIENTE 07-22'!N82/'PIBTRIM CORRIENTE 07-22'!N77*100-100</f>
        <v>7.6360963165632967</v>
      </c>
      <c r="O77" s="24">
        <f>+'PIBTRIM CORRIENTE 07-22'!O82/'PIBTRIM CORRIENTE 07-22'!O77*100-100</f>
        <v>170.69010247762355</v>
      </c>
      <c r="P77" s="24">
        <f>+'PIBTRIM CORRIENTE 07-22'!P82/'PIBTRIM CORRIENTE 07-22'!P77*100-100</f>
        <v>117.12705171598063</v>
      </c>
      <c r="Q77" s="24">
        <f>+'PIBTRIM CORRIENTE 07-22'!Q82/'PIBTRIM CORRIENTE 07-22'!Q77*100-100</f>
        <v>2.5319854431049578</v>
      </c>
      <c r="R77" s="24">
        <f>+'PIBTRIM CORRIENTE 07-22'!R82/'PIBTRIM CORRIENTE 07-22'!R77*100-100</f>
        <v>2.0862286544943203</v>
      </c>
      <c r="S77" s="24">
        <f>+'PIBTRIM CORRIENTE 07-22'!S82/'PIBTRIM CORRIENTE 07-22'!S77*100-100</f>
        <v>5.0778508257072019</v>
      </c>
      <c r="T77" s="26">
        <f>+'PIBTRIM CORRIENTE 07-22'!T82/'PIBTRIM CORRIENTE 07-22'!T77*100-100</f>
        <v>29.392774834750014</v>
      </c>
      <c r="U77" s="24">
        <f>+'PIBTRIM CORRIENTE 07-22'!U82/'PIBTRIM CORRIENTE 07-22'!U77*100-100</f>
        <v>50.50207072562344</v>
      </c>
      <c r="V77" s="26">
        <f>+'PIBTRIM CORRIENTE 07-22'!V82/'PIBTRIM CORRIENTE 07-22'!V77*100-100</f>
        <v>30.118938478733241</v>
      </c>
    </row>
    <row r="78" spans="1:44" s="8" customFormat="1" ht="12.75" customHeight="1">
      <c r="A78" s="23" t="s">
        <v>35</v>
      </c>
      <c r="B78" s="24">
        <f>+'PIBTRIM CORRIENTE 07-22'!B83/'PIBTRIM CORRIENTE 07-22'!B78*100-100</f>
        <v>5.5765046726864682</v>
      </c>
      <c r="C78" s="24">
        <f>+'PIBTRIM CORRIENTE 07-22'!C83/'PIBTRIM CORRIENTE 07-22'!C78*100-100</f>
        <v>84.968906143283363</v>
      </c>
      <c r="D78" s="24">
        <f>+'PIBTRIM CORRIENTE 07-22'!D83/'PIBTRIM CORRIENTE 07-22'!D78*100-100</f>
        <v>48.808663287433831</v>
      </c>
      <c r="E78" s="24">
        <f>+'PIBTRIM CORRIENTE 07-22'!E83/'PIBTRIM CORRIENTE 07-22'!E78*100-100</f>
        <v>11.060992927930172</v>
      </c>
      <c r="F78" s="24">
        <f>+'PIBTRIM CORRIENTE 07-22'!F83/'PIBTRIM CORRIENTE 07-22'!F78*100-100</f>
        <v>18.050199720805523</v>
      </c>
      <c r="G78" s="24">
        <f>+'PIBTRIM CORRIENTE 07-22'!G83/'PIBTRIM CORRIENTE 07-22'!G78*100-100</f>
        <v>44.382819124113439</v>
      </c>
      <c r="H78" s="24">
        <f>+'PIBTRIM CORRIENTE 07-22'!H83/'PIBTRIM CORRIENTE 07-22'!H78*100-100</f>
        <v>26.8608650304284</v>
      </c>
      <c r="I78" s="24">
        <f>+'PIBTRIM CORRIENTE 07-22'!I83/'PIBTRIM CORRIENTE 07-22'!I78*100-100</f>
        <v>45.899999999999977</v>
      </c>
      <c r="J78" s="24">
        <f>+'PIBTRIM CORRIENTE 07-22'!J83/'PIBTRIM CORRIENTE 07-22'!J78*100-100</f>
        <v>17.437274517710804</v>
      </c>
      <c r="K78" s="24">
        <f>+'PIBTRIM CORRIENTE 07-22'!K83/'PIBTRIM CORRIENTE 07-22'!K78*100-100</f>
        <v>10.734220956796037</v>
      </c>
      <c r="L78" s="24">
        <f>+'PIBTRIM CORRIENTE 07-22'!L83/'PIBTRIM CORRIENTE 07-22'!L78*100-100</f>
        <v>20.499999999999986</v>
      </c>
      <c r="M78" s="24">
        <f>+'PIBTRIM CORRIENTE 07-22'!M83/'PIBTRIM CORRIENTE 07-22'!M78*100-100</f>
        <v>4</v>
      </c>
      <c r="N78" s="24">
        <f>+'PIBTRIM CORRIENTE 07-22'!N83/'PIBTRIM CORRIENTE 07-22'!N78*100-100</f>
        <v>-7.3505408332875959</v>
      </c>
      <c r="O78" s="24">
        <f>+'PIBTRIM CORRIENTE 07-22'!O83/'PIBTRIM CORRIENTE 07-22'!O78*100-100</f>
        <v>43.369663691958493</v>
      </c>
      <c r="P78" s="24">
        <f>+'PIBTRIM CORRIENTE 07-22'!P83/'PIBTRIM CORRIENTE 07-22'!P78*100-100</f>
        <v>44.401976318167755</v>
      </c>
      <c r="Q78" s="24">
        <f>+'PIBTRIM CORRIENTE 07-22'!Q83/'PIBTRIM CORRIENTE 07-22'!Q78*100-100</f>
        <v>4.039698626244757</v>
      </c>
      <c r="R78" s="24">
        <f>+'PIBTRIM CORRIENTE 07-22'!R83/'PIBTRIM CORRIENTE 07-22'!R78*100-100</f>
        <v>2.234979807114982</v>
      </c>
      <c r="S78" s="24">
        <f>+'PIBTRIM CORRIENTE 07-22'!S83/'PIBTRIM CORRIENTE 07-22'!S78*100-100</f>
        <v>6.6133213979457963</v>
      </c>
      <c r="T78" s="26">
        <f>+'PIBTRIM CORRIENTE 07-22'!T83/'PIBTRIM CORRIENTE 07-22'!T78*100-100</f>
        <v>21.495297607468999</v>
      </c>
      <c r="U78" s="24">
        <f>+'PIBTRIM CORRIENTE 07-22'!U83/'PIBTRIM CORRIENTE 07-22'!U78*100-100</f>
        <v>9.468968848260289</v>
      </c>
      <c r="V78" s="26">
        <f>+'PIBTRIM CORRIENTE 07-22'!V83/'PIBTRIM CORRIENTE 07-22'!V78*100-100</f>
        <v>21.088007252866348</v>
      </c>
    </row>
    <row r="79" spans="1:44" s="8" customFormat="1" ht="12.75" customHeight="1">
      <c r="A79" s="22" t="s">
        <v>92</v>
      </c>
      <c r="B79" s="19" t="s">
        <v>30</v>
      </c>
      <c r="C79" s="19" t="s">
        <v>30</v>
      </c>
      <c r="D79" s="19" t="s">
        <v>30</v>
      </c>
      <c r="E79" s="19" t="s">
        <v>30</v>
      </c>
      <c r="F79" s="19" t="s">
        <v>30</v>
      </c>
      <c r="G79" s="19" t="s">
        <v>30</v>
      </c>
      <c r="H79" s="19" t="s">
        <v>30</v>
      </c>
      <c r="I79" s="19" t="s">
        <v>30</v>
      </c>
      <c r="J79" s="19" t="s">
        <v>30</v>
      </c>
      <c r="K79" s="19" t="s">
        <v>30</v>
      </c>
      <c r="L79" s="19" t="s">
        <v>30</v>
      </c>
      <c r="M79" s="19" t="s">
        <v>30</v>
      </c>
      <c r="N79" s="19" t="s">
        <v>30</v>
      </c>
      <c r="O79" s="19" t="s">
        <v>30</v>
      </c>
      <c r="P79" s="19" t="s">
        <v>30</v>
      </c>
      <c r="Q79" s="19" t="s">
        <v>30</v>
      </c>
      <c r="R79" s="19" t="s">
        <v>30</v>
      </c>
      <c r="S79" s="19" t="s">
        <v>30</v>
      </c>
      <c r="T79" s="19" t="s">
        <v>30</v>
      </c>
      <c r="U79" s="19" t="s">
        <v>30</v>
      </c>
      <c r="V79" s="19" t="s">
        <v>30</v>
      </c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</row>
    <row r="80" spans="1:44" s="8" customFormat="1" ht="12.75" customHeight="1">
      <c r="A80" s="18" t="s">
        <v>14</v>
      </c>
      <c r="B80" s="19">
        <f>+'PIBTRIM CORRIENTE 07-22'!B85/'PIBTRIM CORRIENTE 07-22'!B80*100-100</f>
        <v>7.4131871502977731</v>
      </c>
      <c r="C80" s="19">
        <f>+'PIBTRIM CORRIENTE 07-22'!C85/'PIBTRIM CORRIENTE 07-22'!C80*100-100</f>
        <v>37.562664987527569</v>
      </c>
      <c r="D80" s="19">
        <f>+'PIBTRIM CORRIENTE 07-22'!D85/'PIBTRIM CORRIENTE 07-22'!D80*100-100</f>
        <v>11.808863747925471</v>
      </c>
      <c r="E80" s="19">
        <f>+'PIBTRIM CORRIENTE 07-22'!E85/'PIBTRIM CORRIENTE 07-22'!E80*100-100</f>
        <v>10.5073712230475</v>
      </c>
      <c r="F80" s="19">
        <f>+'PIBTRIM CORRIENTE 07-22'!F85/'PIBTRIM CORRIENTE 07-22'!F80*100-100</f>
        <v>4.0566633517468773</v>
      </c>
      <c r="G80" s="19">
        <f>+'PIBTRIM CORRIENTE 07-22'!G85/'PIBTRIM CORRIENTE 07-22'!G80*100-100</f>
        <v>18.552555411148489</v>
      </c>
      <c r="H80" s="19">
        <f>+'PIBTRIM CORRIENTE 07-22'!H85/'PIBTRIM CORRIENTE 07-22'!H80*100-100</f>
        <v>32.619253812222496</v>
      </c>
      <c r="I80" s="19">
        <f>+'PIBTRIM CORRIENTE 07-22'!I85/'PIBTRIM CORRIENTE 07-22'!I80*100-100</f>
        <v>66.854146306268461</v>
      </c>
      <c r="J80" s="19">
        <f>+'PIBTRIM CORRIENTE 07-22'!J85/'PIBTRIM CORRIENTE 07-22'!J80*100-100</f>
        <v>18.03040931768092</v>
      </c>
      <c r="K80" s="19">
        <f>+'PIBTRIM CORRIENTE 07-22'!K85/'PIBTRIM CORRIENTE 07-22'!K80*100-100</f>
        <v>5.3418429137755368</v>
      </c>
      <c r="L80" s="19">
        <f>+'PIBTRIM CORRIENTE 07-22'!L85/'PIBTRIM CORRIENTE 07-22'!L80*100-100</f>
        <v>14.698398096485505</v>
      </c>
      <c r="M80" s="19">
        <f>+'PIBTRIM CORRIENTE 07-22'!M85/'PIBTRIM CORRIENTE 07-22'!M80*100-100</f>
        <v>-1.433818510922336</v>
      </c>
      <c r="N80" s="19">
        <f>+'PIBTRIM CORRIENTE 07-22'!N85/'PIBTRIM CORRIENTE 07-22'!N80*100-100</f>
        <v>4.8057306070635093</v>
      </c>
      <c r="O80" s="19">
        <f>+'PIBTRIM CORRIENTE 07-22'!O85/'PIBTRIM CORRIENTE 07-22'!O80*100-100</f>
        <v>86.449643667351324</v>
      </c>
      <c r="P80" s="19">
        <f>+'PIBTRIM CORRIENTE 07-22'!P85/'PIBTRIM CORRIENTE 07-22'!P80*100-100</f>
        <v>18.742146013214935</v>
      </c>
      <c r="Q80" s="19">
        <f>+'PIBTRIM CORRIENTE 07-22'!Q85/'PIBTRIM CORRIENTE 07-22'!Q80*100-100</f>
        <v>3.4255147535843236</v>
      </c>
      <c r="R80" s="19">
        <f>+'PIBTRIM CORRIENTE 07-22'!R85/'PIBTRIM CORRIENTE 07-22'!R80*100-100</f>
        <v>3.0342093813951152</v>
      </c>
      <c r="S80" s="19">
        <f>+'PIBTRIM CORRIENTE 07-22'!S85/'PIBTRIM CORRIENTE 07-22'!S80*100-100</f>
        <v>2.6262718208148925</v>
      </c>
      <c r="T80" s="21">
        <f>+'PIBTRIM CORRIENTE 07-22'!T85/'PIBTRIM CORRIENTE 07-22'!T80*100-100</f>
        <v>16.86389515778319</v>
      </c>
      <c r="U80" s="19">
        <f>+'PIBTRIM CORRIENTE 07-22'!U85/'PIBTRIM CORRIENTE 07-22'!U80*100-100</f>
        <v>49.917781975893348</v>
      </c>
      <c r="V80" s="21">
        <f>+'PIBTRIM CORRIENTE 07-22'!V85/'PIBTRIM CORRIENTE 07-22'!V80*100-100</f>
        <v>17.538086188558594</v>
      </c>
    </row>
    <row r="81" spans="1:22" s="8" customFormat="1" ht="12.75" customHeight="1">
      <c r="A81" s="22" t="s">
        <v>33</v>
      </c>
      <c r="B81" s="19">
        <f>+'PIBTRIM CORRIENTE 07-22'!B86/'PIBTRIM CORRIENTE 07-22'!B81*100-100</f>
        <v>7.5638886552854103</v>
      </c>
      <c r="C81" s="19">
        <f>+'PIBTRIM CORRIENTE 07-22'!C86/'PIBTRIM CORRIENTE 07-22'!C81*100-100</f>
        <v>64.783476731473172</v>
      </c>
      <c r="D81" s="19">
        <f>+'PIBTRIM CORRIENTE 07-22'!D86/'PIBTRIM CORRIENTE 07-22'!D81*100-100</f>
        <v>6.3754969048778491</v>
      </c>
      <c r="E81" s="19">
        <f>+'PIBTRIM CORRIENTE 07-22'!E86/'PIBTRIM CORRIENTE 07-22'!E81*100-100</f>
        <v>9.2880945552459906</v>
      </c>
      <c r="F81" s="19">
        <f>+'PIBTRIM CORRIENTE 07-22'!F86/'PIBTRIM CORRIENTE 07-22'!F81*100-100</f>
        <v>6.4236981493994705</v>
      </c>
      <c r="G81" s="19">
        <f>+'PIBTRIM CORRIENTE 07-22'!G86/'PIBTRIM CORRIENTE 07-22'!G81*100-100</f>
        <v>15.827331597569952</v>
      </c>
      <c r="H81" s="19">
        <f>+'PIBTRIM CORRIENTE 07-22'!H86/'PIBTRIM CORRIENTE 07-22'!H81*100-100</f>
        <v>23.857386114410446</v>
      </c>
      <c r="I81" s="19">
        <f>+'PIBTRIM CORRIENTE 07-22'!I86/'PIBTRIM CORRIENTE 07-22'!I81*100-100</f>
        <v>34.134223122996247</v>
      </c>
      <c r="J81" s="19">
        <f>+'PIBTRIM CORRIENTE 07-22'!J86/'PIBTRIM CORRIENTE 07-22'!J81*100-100</f>
        <v>21.342585703609188</v>
      </c>
      <c r="K81" s="19">
        <f>+'PIBTRIM CORRIENTE 07-22'!K86/'PIBTRIM CORRIENTE 07-22'!K81*100-100</f>
        <v>6.1949251360313724</v>
      </c>
      <c r="L81" s="19">
        <f>+'PIBTRIM CORRIENTE 07-22'!L86/'PIBTRIM CORRIENTE 07-22'!L81*100-100</f>
        <v>16.252766801271122</v>
      </c>
      <c r="M81" s="19">
        <f>+'PIBTRIM CORRIENTE 07-22'!M86/'PIBTRIM CORRIENTE 07-22'!M81*100-100</f>
        <v>2.429216903076707</v>
      </c>
      <c r="N81" s="19">
        <f>+'PIBTRIM CORRIENTE 07-22'!N86/'PIBTRIM CORRIENTE 07-22'!N81*100-100</f>
        <v>6.2932452791689286</v>
      </c>
      <c r="O81" s="19">
        <f>+'PIBTRIM CORRIENTE 07-22'!O86/'PIBTRIM CORRIENTE 07-22'!O81*100-100</f>
        <v>17.440232317463085</v>
      </c>
      <c r="P81" s="19">
        <f>+'PIBTRIM CORRIENTE 07-22'!P86/'PIBTRIM CORRIENTE 07-22'!P81*100-100</f>
        <v>16.100559631165368</v>
      </c>
      <c r="Q81" s="19">
        <f>+'PIBTRIM CORRIENTE 07-22'!Q86/'PIBTRIM CORRIENTE 07-22'!Q81*100-100</f>
        <v>3.4368063427842088</v>
      </c>
      <c r="R81" s="19">
        <f>+'PIBTRIM CORRIENTE 07-22'!R86/'PIBTRIM CORRIENTE 07-22'!R81*100-100</f>
        <v>7.5302937151696199</v>
      </c>
      <c r="S81" s="19">
        <f>+'PIBTRIM CORRIENTE 07-22'!S86/'PIBTRIM CORRIENTE 07-22'!S81*100-100</f>
        <v>2.6790721511374471</v>
      </c>
      <c r="T81" s="21">
        <f>+'PIBTRIM CORRIENTE 07-22'!T86/'PIBTRIM CORRIENTE 07-22'!T81*100-100</f>
        <v>13.116137476231927</v>
      </c>
      <c r="U81" s="19">
        <f>+'PIBTRIM CORRIENTE 07-22'!U86/'PIBTRIM CORRIENTE 07-22'!U81*100-100</f>
        <v>7.9373156495369273</v>
      </c>
      <c r="V81" s="21">
        <f>+'PIBTRIM CORRIENTE 07-22'!V86/'PIBTRIM CORRIENTE 07-22'!V81*100-100</f>
        <v>12.801093665175259</v>
      </c>
    </row>
    <row r="82" spans="1:22" s="8" customFormat="1" ht="12.75" customHeight="1">
      <c r="A82" s="22" t="s">
        <v>34</v>
      </c>
      <c r="B82" s="19">
        <f>+'PIBTRIM CORRIENTE 07-22'!B87/'PIBTRIM CORRIENTE 07-22'!B82*100-100</f>
        <v>4.7061123935105087</v>
      </c>
      <c r="C82" s="19">
        <f>+'PIBTRIM CORRIENTE 07-22'!C87/'PIBTRIM CORRIENTE 07-22'!C82*100-100</f>
        <v>43.901241771235618</v>
      </c>
      <c r="D82" s="19">
        <f>+'PIBTRIM CORRIENTE 07-22'!D87/'PIBTRIM CORRIENTE 07-22'!D82*100-100</f>
        <v>3.5824155439192964</v>
      </c>
      <c r="E82" s="19">
        <f>+'PIBTRIM CORRIENTE 07-22'!E87/'PIBTRIM CORRIENTE 07-22'!E82*100-100</f>
        <v>7.5341715201387274</v>
      </c>
      <c r="F82" s="19">
        <f>+'PIBTRIM CORRIENTE 07-22'!F87/'PIBTRIM CORRIENTE 07-22'!F82*100-100</f>
        <v>9.7735043983984582</v>
      </c>
      <c r="G82" s="19">
        <f>+'PIBTRIM CORRIENTE 07-22'!G87/'PIBTRIM CORRIENTE 07-22'!G82*100-100</f>
        <v>17.276806359876005</v>
      </c>
      <c r="H82" s="19">
        <f>+'PIBTRIM CORRIENTE 07-22'!H87/'PIBTRIM CORRIENTE 07-22'!H82*100-100</f>
        <v>20.586515840051931</v>
      </c>
      <c r="I82" s="19">
        <f>+'PIBTRIM CORRIENTE 07-22'!I87/'PIBTRIM CORRIENTE 07-22'!I82*100-100</f>
        <v>26.84288269420631</v>
      </c>
      <c r="J82" s="19">
        <f>+'PIBTRIM CORRIENTE 07-22'!J87/'PIBTRIM CORRIENTE 07-22'!J82*100-100</f>
        <v>13.868496405192943</v>
      </c>
      <c r="K82" s="19">
        <f>+'PIBTRIM CORRIENTE 07-22'!K87/'PIBTRIM CORRIENTE 07-22'!K82*100-100</f>
        <v>5.9055546125045737</v>
      </c>
      <c r="L82" s="19">
        <f>+'PIBTRIM CORRIENTE 07-22'!L87/'PIBTRIM CORRIENTE 07-22'!L82*100-100</f>
        <v>7.5840214306117844</v>
      </c>
      <c r="M82" s="19">
        <f>+'PIBTRIM CORRIENTE 07-22'!M87/'PIBTRIM CORRIENTE 07-22'!M82*100-100</f>
        <v>1.8649847026407826</v>
      </c>
      <c r="N82" s="19">
        <f>+'PIBTRIM CORRIENTE 07-22'!N87/'PIBTRIM CORRIENTE 07-22'!N82*100-100</f>
        <v>5.7579990069684328</v>
      </c>
      <c r="O82" s="19">
        <f>+'PIBTRIM CORRIENTE 07-22'!O87/'PIBTRIM CORRIENTE 07-22'!O82*100-100</f>
        <v>14.411568383740715</v>
      </c>
      <c r="P82" s="19">
        <f>+'PIBTRIM CORRIENTE 07-22'!P87/'PIBTRIM CORRIENTE 07-22'!P82*100-100</f>
        <v>17.13004377727647</v>
      </c>
      <c r="Q82" s="19">
        <f>+'PIBTRIM CORRIENTE 07-22'!Q87/'PIBTRIM CORRIENTE 07-22'!Q82*100-100</f>
        <v>3.2083671886451839</v>
      </c>
      <c r="R82" s="19">
        <f>+'PIBTRIM CORRIENTE 07-22'!R87/'PIBTRIM CORRIENTE 07-22'!R82*100-100</f>
        <v>5.5034810663949827</v>
      </c>
      <c r="S82" s="19">
        <f>+'PIBTRIM CORRIENTE 07-22'!S87/'PIBTRIM CORRIENTE 07-22'!S82*100-100</f>
        <v>3.670153379718073</v>
      </c>
      <c r="T82" s="21">
        <f>+'PIBTRIM CORRIENTE 07-22'!T87/'PIBTRIM CORRIENTE 07-22'!T82*100-100</f>
        <v>11.84602983475304</v>
      </c>
      <c r="U82" s="19">
        <f>+'PIBTRIM CORRIENTE 07-22'!U87/'PIBTRIM CORRIENTE 07-22'!U82*100-100</f>
        <v>7.7314431957674685</v>
      </c>
      <c r="V82" s="21">
        <f>+'PIBTRIM CORRIENTE 07-22'!V87/'PIBTRIM CORRIENTE 07-22'!V82*100-100</f>
        <v>11.682314662445492</v>
      </c>
    </row>
    <row r="84" spans="1:22">
      <c r="A84" s="1" t="s">
        <v>68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>
      <c r="A85" s="61" t="s">
        <v>69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>
      <c r="A86" s="61" t="s">
        <v>70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>
      <c r="A87" s="62" t="s">
        <v>56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>
      <c r="A88" s="63" t="s">
        <v>57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</sheetData>
  <mergeCells count="4">
    <mergeCell ref="A7:A8"/>
    <mergeCell ref="T7:T8"/>
    <mergeCell ref="U7:U8"/>
    <mergeCell ref="V7:V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93"/>
  <sheetViews>
    <sheetView tabSelected="1" zoomScaleNormal="100" workbookViewId="0"/>
  </sheetViews>
  <sheetFormatPr baseColWidth="10" defaultColWidth="21.85546875" defaultRowHeight="12.75"/>
  <cols>
    <col min="1" max="1" width="12.7109375" style="28" customWidth="1"/>
    <col min="2" max="23" width="20.7109375" style="28" customWidth="1"/>
    <col min="24" max="48" width="21.85546875" style="9"/>
    <col min="49" max="49" width="21.85546875" style="28"/>
    <col min="50" max="87" width="21.85546875" style="9"/>
    <col min="88" max="16384" width="21.85546875" style="28"/>
  </cols>
  <sheetData>
    <row r="1" spans="1:44" s="3" customFormat="1">
      <c r="A1" s="1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4" s="3" customFormat="1">
      <c r="A2" s="2" t="s">
        <v>76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1"/>
      <c r="V2" s="4"/>
      <c r="W2" s="31"/>
    </row>
    <row r="3" spans="1:44" s="3" customFormat="1">
      <c r="A3" s="5" t="s">
        <v>72</v>
      </c>
      <c r="B3" s="4"/>
      <c r="C3" s="4"/>
      <c r="D3" s="4"/>
      <c r="E3" s="2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1"/>
      <c r="V3" s="4"/>
      <c r="W3" s="31"/>
    </row>
    <row r="4" spans="1:44" s="8" customFormat="1">
      <c r="A4" s="5" t="s">
        <v>71</v>
      </c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32"/>
      <c r="V4" s="6"/>
      <c r="W4" s="32"/>
    </row>
    <row r="5" spans="1:44" s="8" customFormat="1">
      <c r="A5" s="5" t="s">
        <v>42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32"/>
      <c r="V5" s="6"/>
      <c r="W5" s="32"/>
    </row>
    <row r="6" spans="1:44" s="9" customFormat="1" ht="13.5" thickBot="1"/>
    <row r="7" spans="1:44" s="11" customFormat="1" ht="19.5" customHeight="1" thickTop="1">
      <c r="A7" s="68" t="s">
        <v>2</v>
      </c>
      <c r="B7" s="59" t="s">
        <v>6</v>
      </c>
      <c r="C7" s="59" t="s">
        <v>7</v>
      </c>
      <c r="D7" s="59" t="s">
        <v>8</v>
      </c>
      <c r="E7" s="59" t="s">
        <v>9</v>
      </c>
      <c r="F7" s="59" t="s">
        <v>10</v>
      </c>
      <c r="G7" s="59" t="s">
        <v>11</v>
      </c>
      <c r="H7" s="59" t="s">
        <v>12</v>
      </c>
      <c r="I7" s="59" t="s">
        <v>13</v>
      </c>
      <c r="J7" s="59" t="s">
        <v>14</v>
      </c>
      <c r="K7" s="59" t="s">
        <v>15</v>
      </c>
      <c r="L7" s="59" t="s">
        <v>16</v>
      </c>
      <c r="M7" s="59" t="s">
        <v>17</v>
      </c>
      <c r="N7" s="59" t="s">
        <v>18</v>
      </c>
      <c r="O7" s="59" t="s">
        <v>19</v>
      </c>
      <c r="P7" s="59" t="s">
        <v>25</v>
      </c>
      <c r="Q7" s="59" t="s">
        <v>26</v>
      </c>
      <c r="R7" s="59" t="s">
        <v>27</v>
      </c>
      <c r="S7" s="59"/>
      <c r="T7" s="64" t="s">
        <v>64</v>
      </c>
      <c r="U7" s="64" t="s">
        <v>65</v>
      </c>
      <c r="V7" s="66" t="s">
        <v>66</v>
      </c>
    </row>
    <row r="8" spans="1:44" s="11" customFormat="1" ht="109.5" customHeight="1" thickBot="1">
      <c r="A8" s="69"/>
      <c r="B8" s="60" t="s">
        <v>58</v>
      </c>
      <c r="C8" s="60" t="s">
        <v>3</v>
      </c>
      <c r="D8" s="60" t="s">
        <v>4</v>
      </c>
      <c r="E8" s="60" t="s">
        <v>5</v>
      </c>
      <c r="F8" s="60" t="s">
        <v>20</v>
      </c>
      <c r="G8" s="60" t="s">
        <v>21</v>
      </c>
      <c r="H8" s="60" t="s">
        <v>59</v>
      </c>
      <c r="I8" s="60" t="s">
        <v>22</v>
      </c>
      <c r="J8" s="60" t="s">
        <v>60</v>
      </c>
      <c r="K8" s="60" t="s">
        <v>23</v>
      </c>
      <c r="L8" s="60" t="s">
        <v>61</v>
      </c>
      <c r="M8" s="60" t="s">
        <v>62</v>
      </c>
      <c r="N8" s="60" t="s">
        <v>24</v>
      </c>
      <c r="O8" s="60" t="s">
        <v>63</v>
      </c>
      <c r="P8" s="60" t="s">
        <v>21</v>
      </c>
      <c r="Q8" s="60" t="s">
        <v>67</v>
      </c>
      <c r="R8" s="60" t="s">
        <v>28</v>
      </c>
      <c r="S8" s="60" t="s">
        <v>29</v>
      </c>
      <c r="T8" s="65"/>
      <c r="U8" s="65"/>
      <c r="V8" s="67"/>
    </row>
    <row r="9" spans="1:44" s="8" customFormat="1" ht="12.75" customHeight="1" thickTop="1">
      <c r="A9" s="13">
        <v>2007</v>
      </c>
      <c r="B9" s="14">
        <f>+'PIBTRIM CORRIENTE 07-22'!B9/'PIBTRIM CORRIENTE 07-22'!$V9*100</f>
        <v>3.6452414523433831</v>
      </c>
      <c r="C9" s="14">
        <f>+'PIBTRIM CORRIENTE 07-22'!C9/'PIBTRIM CORRIENTE 07-22'!$V9*100</f>
        <v>1.2014660229584144</v>
      </c>
      <c r="D9" s="14">
        <f>+'PIBTRIM CORRIENTE 07-22'!D9/'PIBTRIM CORRIENTE 07-22'!$V9*100</f>
        <v>0.69041189598996211</v>
      </c>
      <c r="E9" s="14">
        <f>+'PIBTRIM CORRIENTE 07-22'!E9/'PIBTRIM CORRIENTE 07-22'!$V9*100</f>
        <v>7.1568708521226752</v>
      </c>
      <c r="F9" s="14">
        <f>+'PIBTRIM CORRIENTE 07-22'!F9/'PIBTRIM CORRIENTE 07-22'!$V9*100</f>
        <v>2.8548670422961924</v>
      </c>
      <c r="G9" s="14">
        <f>+'PIBTRIM CORRIENTE 07-22'!G9/'PIBTRIM CORRIENTE 07-22'!$V9*100</f>
        <v>6.2833821758779589</v>
      </c>
      <c r="H9" s="14">
        <f>+'PIBTRIM CORRIENTE 07-22'!H9/'PIBTRIM CORRIENTE 07-22'!$V9*100</f>
        <v>17.496356002913789</v>
      </c>
      <c r="I9" s="14">
        <f>+'PIBTRIM CORRIENTE 07-22'!I9/'PIBTRIM CORRIENTE 07-22'!$V9*100</f>
        <v>2.8666157368739449</v>
      </c>
      <c r="J9" s="14">
        <f>+'PIBTRIM CORRIENTE 07-22'!J9/'PIBTRIM CORRIENTE 07-22'!$V9*100</f>
        <v>16.553689961153705</v>
      </c>
      <c r="K9" s="14">
        <f>+'PIBTRIM CORRIENTE 07-22'!K9/'PIBTRIM CORRIENTE 07-22'!$V9*100</f>
        <v>7.3763629507029567</v>
      </c>
      <c r="L9" s="14">
        <f>+'PIBTRIM CORRIENTE 07-22'!L9/'PIBTRIM CORRIENTE 07-22'!$V9*100</f>
        <v>7.4327491715221603</v>
      </c>
      <c r="M9" s="14">
        <f>+'PIBTRIM CORRIENTE 07-22'!M9/'PIBTRIM CORRIENTE 07-22'!$V9*100</f>
        <v>0.96867564178652854</v>
      </c>
      <c r="N9" s="14">
        <f>+'PIBTRIM CORRIENTE 07-22'!N9/'PIBTRIM CORRIENTE 07-22'!$V9*100</f>
        <v>1.3091295198723629</v>
      </c>
      <c r="O9" s="14">
        <f>+'PIBTRIM CORRIENTE 07-22'!O9/'PIBTRIM CORRIENTE 07-22'!$V9*100</f>
        <v>2.1519927020978558</v>
      </c>
      <c r="P9" s="14">
        <f>+'PIBTRIM CORRIENTE 07-22'!P9/'PIBTRIM CORRIENTE 07-22'!$V9*100</f>
        <v>0.75386048157532803</v>
      </c>
      <c r="Q9" s="14">
        <f>+'PIBTRIM CORRIENTE 07-22'!Q9/'PIBTRIM CORRIENTE 07-22'!$V9*100</f>
        <v>7.6707330204010766</v>
      </c>
      <c r="R9" s="14">
        <f>+'PIBTRIM CORRIENTE 07-22'!R9/'PIBTRIM CORRIENTE 07-22'!$V9*100</f>
        <v>0.85750913681702323</v>
      </c>
      <c r="S9" s="14">
        <f>+'PIBTRIM CORRIENTE 07-22'!S9/'PIBTRIM CORRIENTE 07-22'!$V9*100</f>
        <v>8.7644791977904948</v>
      </c>
      <c r="T9" s="15">
        <f>+'PIBTRIM CORRIENTE 07-22'!T9/'PIBTRIM CORRIENTE 07-22'!$V9*100</f>
        <v>96.034392965095819</v>
      </c>
      <c r="U9" s="29">
        <f>+'PIBTRIM CORRIENTE 07-22'!U9/'PIBTRIM CORRIENTE 07-22'!$V9*100</f>
        <v>3.9656070349041888</v>
      </c>
      <c r="V9" s="16">
        <f>+'PIBTRIM CORRIENTE 07-22'!V9/'PIBTRIM CORRIENTE 07-22'!$V9*100</f>
        <v>100</v>
      </c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</row>
    <row r="10" spans="1:44" s="8" customFormat="1" ht="12.75" customHeight="1">
      <c r="A10" s="18" t="s">
        <v>14</v>
      </c>
      <c r="B10" s="19">
        <f>+'PIBTRIM CORRIENTE 07-22'!B10/'PIBTRIM CORRIENTE 07-22'!$V10*100</f>
        <v>5.1961564441377082</v>
      </c>
      <c r="C10" s="19">
        <f>+'PIBTRIM CORRIENTE 07-22'!C10/'PIBTRIM CORRIENTE 07-22'!$V10*100</f>
        <v>1.1542210400557755</v>
      </c>
      <c r="D10" s="19">
        <f>+'PIBTRIM CORRIENTE 07-22'!D10/'PIBTRIM CORRIENTE 07-22'!$V10*100</f>
        <v>0.66517977530123429</v>
      </c>
      <c r="E10" s="19">
        <f>+'PIBTRIM CORRIENTE 07-22'!E10/'PIBTRIM CORRIENTE 07-22'!$V10*100</f>
        <v>7.4173839198148475</v>
      </c>
      <c r="F10" s="19">
        <f>+'PIBTRIM CORRIENTE 07-22'!F10/'PIBTRIM CORRIENTE 07-22'!$V10*100</f>
        <v>3.1110094914505759</v>
      </c>
      <c r="G10" s="19">
        <f>+'PIBTRIM CORRIENTE 07-22'!G10/'PIBTRIM CORRIENTE 07-22'!$V10*100</f>
        <v>5.866001607547954</v>
      </c>
      <c r="H10" s="19">
        <f>+'PIBTRIM CORRIENTE 07-22'!H10/'PIBTRIM CORRIENTE 07-22'!$V10*100</f>
        <v>16.352386416400769</v>
      </c>
      <c r="I10" s="19">
        <f>+'PIBTRIM CORRIENTE 07-22'!I10/'PIBTRIM CORRIENTE 07-22'!$V10*100</f>
        <v>2.8373804569707435</v>
      </c>
      <c r="J10" s="19">
        <f>+'PIBTRIM CORRIENTE 07-22'!J10/'PIBTRIM CORRIENTE 07-22'!$V10*100</f>
        <v>16.765393920637322</v>
      </c>
      <c r="K10" s="19">
        <f>+'PIBTRIM CORRIENTE 07-22'!K10/'PIBTRIM CORRIENTE 07-22'!$V10*100</f>
        <v>7.0669368569883577</v>
      </c>
      <c r="L10" s="19">
        <f>+'PIBTRIM CORRIENTE 07-22'!L10/'PIBTRIM CORRIENTE 07-22'!$V10*100</f>
        <v>6.654794058306492</v>
      </c>
      <c r="M10" s="19">
        <f>+'PIBTRIM CORRIENTE 07-22'!M10/'PIBTRIM CORRIENTE 07-22'!$V10*100</f>
        <v>1.0214786826954922</v>
      </c>
      <c r="N10" s="19">
        <f>+'PIBTRIM CORRIENTE 07-22'!N10/'PIBTRIM CORRIENTE 07-22'!$V10*100</f>
        <v>1.3174694050081734</v>
      </c>
      <c r="O10" s="19">
        <f>+'PIBTRIM CORRIENTE 07-22'!O10/'PIBTRIM CORRIENTE 07-22'!$V10*100</f>
        <v>2.2231579811015583</v>
      </c>
      <c r="P10" s="19">
        <f>+'PIBTRIM CORRIENTE 07-22'!P10/'PIBTRIM CORRIENTE 07-22'!$V10*100</f>
        <v>0.73003269190279663</v>
      </c>
      <c r="Q10" s="19">
        <f>+'PIBTRIM CORRIENTE 07-22'!Q10/'PIBTRIM CORRIENTE 07-22'!$V10*100</f>
        <v>7.9414357048184812</v>
      </c>
      <c r="R10" s="19">
        <f>+'PIBTRIM CORRIENTE 07-22'!R10/'PIBTRIM CORRIENTE 07-22'!$V10*100</f>
        <v>0.90315478772383562</v>
      </c>
      <c r="S10" s="19">
        <f>+'PIBTRIM CORRIENTE 07-22'!S10/'PIBTRIM CORRIENTE 07-22'!$V10*100</f>
        <v>8.8857142799687328</v>
      </c>
      <c r="T10" s="20">
        <f>+'PIBTRIM CORRIENTE 07-22'!T10/'PIBTRIM CORRIENTE 07-22'!$V10*100</f>
        <v>96.109287520830861</v>
      </c>
      <c r="U10" s="19">
        <f>+'PIBTRIM CORRIENTE 07-22'!U10/'PIBTRIM CORRIENTE 07-22'!$V10*100</f>
        <v>3.8907124791691428</v>
      </c>
      <c r="V10" s="21">
        <f>+'PIBTRIM CORRIENTE 07-22'!V10/'PIBTRIM CORRIENTE 07-22'!$V10*100</f>
        <v>100</v>
      </c>
    </row>
    <row r="11" spans="1:44" s="8" customFormat="1" ht="12.75" customHeight="1">
      <c r="A11" s="22" t="s">
        <v>33</v>
      </c>
      <c r="B11" s="19">
        <f>+'PIBTRIM CORRIENTE 07-22'!B11/'PIBTRIM CORRIENTE 07-22'!$V11*100</f>
        <v>3.3112049106217398</v>
      </c>
      <c r="C11" s="19">
        <f>+'PIBTRIM CORRIENTE 07-22'!C11/'PIBTRIM CORRIENTE 07-22'!$V11*100</f>
        <v>1.1772606368742378</v>
      </c>
      <c r="D11" s="19">
        <f>+'PIBTRIM CORRIENTE 07-22'!D11/'PIBTRIM CORRIENTE 07-22'!$V11*100</f>
        <v>0.67782852727090459</v>
      </c>
      <c r="E11" s="19">
        <f>+'PIBTRIM CORRIENTE 07-22'!E11/'PIBTRIM CORRIENTE 07-22'!$V11*100</f>
        <v>7.9778138312212228</v>
      </c>
      <c r="F11" s="19">
        <f>+'PIBTRIM CORRIENTE 07-22'!F11/'PIBTRIM CORRIENTE 07-22'!$V11*100</f>
        <v>2.7854950962883227</v>
      </c>
      <c r="G11" s="19">
        <f>+'PIBTRIM CORRIENTE 07-22'!G11/'PIBTRIM CORRIENTE 07-22'!$V11*100</f>
        <v>6.0472979220175045</v>
      </c>
      <c r="H11" s="19">
        <f>+'PIBTRIM CORRIENTE 07-22'!H11/'PIBTRIM CORRIENTE 07-22'!$V11*100</f>
        <v>16.998385381031582</v>
      </c>
      <c r="I11" s="19">
        <f>+'PIBTRIM CORRIENTE 07-22'!I11/'PIBTRIM CORRIENTE 07-22'!$V11*100</f>
        <v>2.7317523238736841</v>
      </c>
      <c r="J11" s="19">
        <f>+'PIBTRIM CORRIENTE 07-22'!J11/'PIBTRIM CORRIENTE 07-22'!$V11*100</f>
        <v>16.600210026988176</v>
      </c>
      <c r="K11" s="19">
        <f>+'PIBTRIM CORRIENTE 07-22'!K11/'PIBTRIM CORRIENTE 07-22'!$V11*100</f>
        <v>7.4597732136756951</v>
      </c>
      <c r="L11" s="19">
        <f>+'PIBTRIM CORRIENTE 07-22'!L11/'PIBTRIM CORRIENTE 07-22'!$V11*100</f>
        <v>7.4743914034922092</v>
      </c>
      <c r="M11" s="19">
        <f>+'PIBTRIM CORRIENTE 07-22'!M11/'PIBTRIM CORRIENTE 07-22'!$V11*100</f>
        <v>1.0181540009751948</v>
      </c>
      <c r="N11" s="19">
        <f>+'PIBTRIM CORRIENTE 07-22'!N11/'PIBTRIM CORRIENTE 07-22'!$V11*100</f>
        <v>1.3379634000235525</v>
      </c>
      <c r="O11" s="19">
        <f>+'PIBTRIM CORRIENTE 07-22'!O11/'PIBTRIM CORRIENTE 07-22'!$V11*100</f>
        <v>2.162324194855993</v>
      </c>
      <c r="P11" s="19">
        <f>+'PIBTRIM CORRIENTE 07-22'!P11/'PIBTRIM CORRIENTE 07-22'!$V11*100</f>
        <v>0.74307509486738021</v>
      </c>
      <c r="Q11" s="19">
        <f>+'PIBTRIM CORRIENTE 07-22'!Q11/'PIBTRIM CORRIENTE 07-22'!$V11*100</f>
        <v>7.8239822012346627</v>
      </c>
      <c r="R11" s="19">
        <f>+'PIBTRIM CORRIENTE 07-22'!R11/'PIBTRIM CORRIENTE 07-22'!$V11*100</f>
        <v>0.88536399973916935</v>
      </c>
      <c r="S11" s="19">
        <f>+'PIBTRIM CORRIENTE 07-22'!S11/'PIBTRIM CORRIENTE 07-22'!$V11*100</f>
        <v>9.0229852056522368</v>
      </c>
      <c r="T11" s="20">
        <f>+'PIBTRIM CORRIENTE 07-22'!T11/'PIBTRIM CORRIENTE 07-22'!$V11*100</f>
        <v>96.235261370703469</v>
      </c>
      <c r="U11" s="19">
        <f>+'PIBTRIM CORRIENTE 07-22'!U11/'PIBTRIM CORRIENTE 07-22'!$V11*100</f>
        <v>3.7647386292965259</v>
      </c>
      <c r="V11" s="21">
        <f>+'PIBTRIM CORRIENTE 07-22'!V11/'PIBTRIM CORRIENTE 07-22'!$V11*100</f>
        <v>100</v>
      </c>
    </row>
    <row r="12" spans="1:44" s="8" customFormat="1" ht="12.75" customHeight="1">
      <c r="A12" s="22" t="s">
        <v>34</v>
      </c>
      <c r="B12" s="19">
        <f>+'PIBTRIM CORRIENTE 07-22'!B12/'PIBTRIM CORRIENTE 07-22'!$V12*100</f>
        <v>3.3422974339297267</v>
      </c>
      <c r="C12" s="19">
        <f>+'PIBTRIM CORRIENTE 07-22'!C12/'PIBTRIM CORRIENTE 07-22'!$V12*100</f>
        <v>1.2059085882258247</v>
      </c>
      <c r="D12" s="19">
        <f>+'PIBTRIM CORRIENTE 07-22'!D12/'PIBTRIM CORRIENTE 07-22'!$V12*100</f>
        <v>0.68792764621977009</v>
      </c>
      <c r="E12" s="19">
        <f>+'PIBTRIM CORRIENTE 07-22'!E12/'PIBTRIM CORRIENTE 07-22'!$V12*100</f>
        <v>6.9446787459667982</v>
      </c>
      <c r="F12" s="19">
        <f>+'PIBTRIM CORRIENTE 07-22'!F12/'PIBTRIM CORRIENTE 07-22'!$V12*100</f>
        <v>2.7582526509149887</v>
      </c>
      <c r="G12" s="19">
        <f>+'PIBTRIM CORRIENTE 07-22'!G12/'PIBTRIM CORRIENTE 07-22'!$V12*100</f>
        <v>6.2784722291134436</v>
      </c>
      <c r="H12" s="19">
        <f>+'PIBTRIM CORRIENTE 07-22'!H12/'PIBTRIM CORRIENTE 07-22'!$V12*100</f>
        <v>17.436535527645191</v>
      </c>
      <c r="I12" s="19">
        <f>+'PIBTRIM CORRIENTE 07-22'!I12/'PIBTRIM CORRIENTE 07-22'!$V12*100</f>
        <v>2.8796667809690564</v>
      </c>
      <c r="J12" s="19">
        <f>+'PIBTRIM CORRIENTE 07-22'!J12/'PIBTRIM CORRIENTE 07-22'!$V12*100</f>
        <v>16.514582007921781</v>
      </c>
      <c r="K12" s="19">
        <f>+'PIBTRIM CORRIENTE 07-22'!K12/'PIBTRIM CORRIENTE 07-22'!$V12*100</f>
        <v>7.3257908457384504</v>
      </c>
      <c r="L12" s="19">
        <f>+'PIBTRIM CORRIENTE 07-22'!L12/'PIBTRIM CORRIENTE 07-22'!$V12*100</f>
        <v>8.1822869519227979</v>
      </c>
      <c r="M12" s="19">
        <f>+'PIBTRIM CORRIENTE 07-22'!M12/'PIBTRIM CORRIENTE 07-22'!$V12*100</f>
        <v>0.95414930538327491</v>
      </c>
      <c r="N12" s="19">
        <f>+'PIBTRIM CORRIENTE 07-22'!N12/'PIBTRIM CORRIENTE 07-22'!$V12*100</f>
        <v>1.3344528351954332</v>
      </c>
      <c r="O12" s="19">
        <f>+'PIBTRIM CORRIENTE 07-22'!O12/'PIBTRIM CORRIENTE 07-22'!$V12*100</f>
        <v>2.188945893071033</v>
      </c>
      <c r="P12" s="19">
        <f>+'PIBTRIM CORRIENTE 07-22'!P12/'PIBTRIM CORRIENTE 07-22'!$V12*100</f>
        <v>0.75119824555020065</v>
      </c>
      <c r="Q12" s="19">
        <f>+'PIBTRIM CORRIENTE 07-22'!Q12/'PIBTRIM CORRIENTE 07-22'!$V12*100</f>
        <v>7.5584200984029639</v>
      </c>
      <c r="R12" s="19">
        <f>+'PIBTRIM CORRIENTE 07-22'!R12/'PIBTRIM CORRIENTE 07-22'!$V12*100</f>
        <v>0.84313632526270255</v>
      </c>
      <c r="S12" s="19">
        <f>+'PIBTRIM CORRIENTE 07-22'!S12/'PIBTRIM CORRIENTE 07-22'!$V12*100</f>
        <v>8.7783500247900204</v>
      </c>
      <c r="T12" s="20">
        <f>+'PIBTRIM CORRIENTE 07-22'!T12/'PIBTRIM CORRIENTE 07-22'!$V12*100</f>
        <v>95.965052136223463</v>
      </c>
      <c r="U12" s="19">
        <f>+'PIBTRIM CORRIENTE 07-22'!U12/'PIBTRIM CORRIENTE 07-22'!$V12*100</f>
        <v>4.0349478637765435</v>
      </c>
      <c r="V12" s="21">
        <f>+'PIBTRIM CORRIENTE 07-22'!V12/'PIBTRIM CORRIENTE 07-22'!$V12*100</f>
        <v>100</v>
      </c>
    </row>
    <row r="13" spans="1:44" s="8" customFormat="1" ht="12.75" customHeight="1">
      <c r="A13" s="22" t="s">
        <v>35</v>
      </c>
      <c r="B13" s="19">
        <f>+'PIBTRIM CORRIENTE 07-22'!B13/'PIBTRIM CORRIENTE 07-22'!$V13*100</f>
        <v>2.8883274190984727</v>
      </c>
      <c r="C13" s="19">
        <f>+'PIBTRIM CORRIENTE 07-22'!C13/'PIBTRIM CORRIENTE 07-22'!$V13*100</f>
        <v>1.2598077558851759</v>
      </c>
      <c r="D13" s="19">
        <f>+'PIBTRIM CORRIENTE 07-22'!D13/'PIBTRIM CORRIENTE 07-22'!$V13*100</f>
        <v>0.72586402871422984</v>
      </c>
      <c r="E13" s="19">
        <f>+'PIBTRIM CORRIENTE 07-22'!E13/'PIBTRIM CORRIENTE 07-22'!$V13*100</f>
        <v>6.3981151977933362</v>
      </c>
      <c r="F13" s="19">
        <f>+'PIBTRIM CORRIENTE 07-22'!F13/'PIBTRIM CORRIENTE 07-22'!$V13*100</f>
        <v>2.7866918312528908</v>
      </c>
      <c r="G13" s="19">
        <f>+'PIBTRIM CORRIENTE 07-22'!G13/'PIBTRIM CORRIENTE 07-22'!$V13*100</f>
        <v>6.860524044789992</v>
      </c>
      <c r="H13" s="19">
        <f>+'PIBTRIM CORRIENTE 07-22'!H13/'PIBTRIM CORRIENTE 07-22'!$V13*100</f>
        <v>18.988776387953379</v>
      </c>
      <c r="I13" s="19">
        <f>+'PIBTRIM CORRIENTE 07-22'!I13/'PIBTRIM CORRIENTE 07-22'!$V13*100</f>
        <v>3.0001822755403809</v>
      </c>
      <c r="J13" s="19">
        <f>+'PIBTRIM CORRIENTE 07-22'!J13/'PIBTRIM CORRIENTE 07-22'!$V13*100</f>
        <v>16.365853993984388</v>
      </c>
      <c r="K13" s="19">
        <f>+'PIBTRIM CORRIENTE 07-22'!K13/'PIBTRIM CORRIENTE 07-22'!$V13*100</f>
        <v>7.6175507494623567</v>
      </c>
      <c r="L13" s="19">
        <f>+'PIBTRIM CORRIENTE 07-22'!L13/'PIBTRIM CORRIENTE 07-22'!$V13*100</f>
        <v>7.3589179483260159</v>
      </c>
      <c r="M13" s="19">
        <f>+'PIBTRIM CORRIENTE 07-22'!M13/'PIBTRIM CORRIENTE 07-22'!$V13*100</f>
        <v>0.89247118453509555</v>
      </c>
      <c r="N13" s="19">
        <f>+'PIBTRIM CORRIENTE 07-22'!N13/'PIBTRIM CORRIENTE 07-22'!$V13*100</f>
        <v>1.2521302474507974</v>
      </c>
      <c r="O13" s="19">
        <f>+'PIBTRIM CORRIENTE 07-22'!O13/'PIBTRIM CORRIENTE 07-22'!$V13*100</f>
        <v>2.0461343396846585</v>
      </c>
      <c r="P13" s="19">
        <f>+'PIBTRIM CORRIENTE 07-22'!P13/'PIBTRIM CORRIENTE 07-22'!$V13*100</f>
        <v>0.78665736080685922</v>
      </c>
      <c r="Q13" s="19">
        <f>+'PIBTRIM CORRIENTE 07-22'!Q13/'PIBTRIM CORRIENTE 07-22'!$V13*100</f>
        <v>7.4057141902117509</v>
      </c>
      <c r="R13" s="19">
        <f>+'PIBTRIM CORRIENTE 07-22'!R13/'PIBTRIM CORRIENTE 07-22'!$V13*100</f>
        <v>0.80669548372742528</v>
      </c>
      <c r="S13" s="19">
        <f>+'PIBTRIM CORRIENTE 07-22'!S13/'PIBTRIM CORRIENTE 07-22'!$V13*100</f>
        <v>8.4151759794611856</v>
      </c>
      <c r="T13" s="20">
        <f>+'PIBTRIM CORRIENTE 07-22'!T13/'PIBTRIM CORRIENTE 07-22'!$V13*100</f>
        <v>95.855590418678389</v>
      </c>
      <c r="U13" s="19">
        <f>+'PIBTRIM CORRIENTE 07-22'!U13/'PIBTRIM CORRIENTE 07-22'!$V13*100</f>
        <v>4.1444095813216144</v>
      </c>
      <c r="V13" s="21">
        <f>+'PIBTRIM CORRIENTE 07-22'!V13/'PIBTRIM CORRIENTE 07-22'!$V13*100</f>
        <v>100</v>
      </c>
    </row>
    <row r="14" spans="1:44" s="8" customFormat="1" ht="12.75" customHeight="1">
      <c r="A14" s="23">
        <v>2008</v>
      </c>
      <c r="B14" s="24">
        <f>+'PIBTRIM CORRIENTE 07-22'!B14/'PIBTRIM CORRIENTE 07-22'!$V14*100</f>
        <v>3.3620955857332482</v>
      </c>
      <c r="C14" s="24">
        <f>+'PIBTRIM CORRIENTE 07-22'!C14/'PIBTRIM CORRIENTE 07-22'!$V14*100</f>
        <v>1.1325738133354704</v>
      </c>
      <c r="D14" s="24">
        <f>+'PIBTRIM CORRIENTE 07-22'!D14/'PIBTRIM CORRIENTE 07-22'!$V14*100</f>
        <v>0.78192827062992176</v>
      </c>
      <c r="E14" s="24">
        <f>+'PIBTRIM CORRIENTE 07-22'!E14/'PIBTRIM CORRIENTE 07-22'!$V14*100</f>
        <v>7.0732983069411031</v>
      </c>
      <c r="F14" s="24">
        <f>+'PIBTRIM CORRIENTE 07-22'!F14/'PIBTRIM CORRIENTE 07-22'!$V14*100</f>
        <v>3.1372297412041275</v>
      </c>
      <c r="G14" s="24">
        <f>+'PIBTRIM CORRIENTE 07-22'!G14/'PIBTRIM CORRIENTE 07-22'!$V14*100</f>
        <v>8.0153719876634852</v>
      </c>
      <c r="H14" s="24">
        <f>+'PIBTRIM CORRIENTE 07-22'!H14/'PIBTRIM CORRIENTE 07-22'!$V14*100</f>
        <v>18.616365281957055</v>
      </c>
      <c r="I14" s="24">
        <f>+'PIBTRIM CORRIENTE 07-22'!I14/'PIBTRIM CORRIENTE 07-22'!$V14*100</f>
        <v>2.9643954528657468</v>
      </c>
      <c r="J14" s="24">
        <f>+'PIBTRIM CORRIENTE 07-22'!J14/'PIBTRIM CORRIENTE 07-22'!$V14*100</f>
        <v>15.924888042115629</v>
      </c>
      <c r="K14" s="24">
        <f>+'PIBTRIM CORRIENTE 07-22'!K14/'PIBTRIM CORRIENTE 07-22'!$V14*100</f>
        <v>7.269892440290719</v>
      </c>
      <c r="L14" s="24">
        <f>+'PIBTRIM CORRIENTE 07-22'!L14/'PIBTRIM CORRIENTE 07-22'!$V14*100</f>
        <v>7.4640338675382871</v>
      </c>
      <c r="M14" s="24">
        <f>+'PIBTRIM CORRIENTE 07-22'!M14/'PIBTRIM CORRIENTE 07-22'!$V14*100</f>
        <v>0.88411110750691835</v>
      </c>
      <c r="N14" s="24">
        <f>+'PIBTRIM CORRIENTE 07-22'!N14/'PIBTRIM CORRIENTE 07-22'!$V14*100</f>
        <v>1.1332814011574548</v>
      </c>
      <c r="O14" s="24">
        <f>+'PIBTRIM CORRIENTE 07-22'!O14/'PIBTRIM CORRIENTE 07-22'!$V14*100</f>
        <v>1.8209971359389103</v>
      </c>
      <c r="P14" s="24">
        <f>+'PIBTRIM CORRIENTE 07-22'!P14/'PIBTRIM CORRIENTE 07-22'!$V14*100</f>
        <v>0.8238429110512816</v>
      </c>
      <c r="Q14" s="24">
        <f>+'PIBTRIM CORRIENTE 07-22'!Q14/'PIBTRIM CORRIENTE 07-22'!$V14*100</f>
        <v>6.8244818072015585</v>
      </c>
      <c r="R14" s="24">
        <f>+'PIBTRIM CORRIENTE 07-22'!R14/'PIBTRIM CORRIENTE 07-22'!$V14*100</f>
        <v>0.74398486747913661</v>
      </c>
      <c r="S14" s="24">
        <f>+'PIBTRIM CORRIENTE 07-22'!S14/'PIBTRIM CORRIENTE 07-22'!$V14*100</f>
        <v>8.1384644422013643</v>
      </c>
      <c r="T14" s="25">
        <f>+'PIBTRIM CORRIENTE 07-22'!T14/'PIBTRIM CORRIENTE 07-22'!$V14*100</f>
        <v>96.111236462811405</v>
      </c>
      <c r="U14" s="24">
        <f>+'PIBTRIM CORRIENTE 07-22'!U14/'PIBTRIM CORRIENTE 07-22'!$V14*100</f>
        <v>3.88876353718859</v>
      </c>
      <c r="V14" s="26">
        <f>+'PIBTRIM CORRIENTE 07-22'!V14/'PIBTRIM CORRIENTE 07-22'!$V14*100</f>
        <v>100</v>
      </c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</row>
    <row r="15" spans="1:44" s="8" customFormat="1" ht="12.75" customHeight="1">
      <c r="A15" s="27" t="s">
        <v>14</v>
      </c>
      <c r="B15" s="24">
        <f>+'PIBTRIM CORRIENTE 07-22'!B15/'PIBTRIM CORRIENTE 07-22'!$V15*100</f>
        <v>4.3818757674758269</v>
      </c>
      <c r="C15" s="24">
        <f>+'PIBTRIM CORRIENTE 07-22'!C15/'PIBTRIM CORRIENTE 07-22'!$V15*100</f>
        <v>1.1449344911731323</v>
      </c>
      <c r="D15" s="24">
        <f>+'PIBTRIM CORRIENTE 07-22'!D15/'PIBTRIM CORRIENTE 07-22'!$V15*100</f>
        <v>0.76140164074697203</v>
      </c>
      <c r="E15" s="24">
        <f>+'PIBTRIM CORRIENTE 07-22'!E15/'PIBTRIM CORRIENTE 07-22'!$V15*100</f>
        <v>6.993905436789694</v>
      </c>
      <c r="F15" s="24">
        <f>+'PIBTRIM CORRIENTE 07-22'!F15/'PIBTRIM CORRIENTE 07-22'!$V15*100</f>
        <v>3.1174952282883881</v>
      </c>
      <c r="G15" s="24">
        <f>+'PIBTRIM CORRIENTE 07-22'!G15/'PIBTRIM CORRIENTE 07-22'!$V15*100</f>
        <v>7.5607086222709121</v>
      </c>
      <c r="H15" s="24">
        <f>+'PIBTRIM CORRIENTE 07-22'!H15/'PIBTRIM CORRIENTE 07-22'!$V15*100</f>
        <v>17.196690876494305</v>
      </c>
      <c r="I15" s="24">
        <f>+'PIBTRIM CORRIENTE 07-22'!I15/'PIBTRIM CORRIENTE 07-22'!$V15*100</f>
        <v>3.0111904904575262</v>
      </c>
      <c r="J15" s="24">
        <f>+'PIBTRIM CORRIENTE 07-22'!J15/'PIBTRIM CORRIENTE 07-22'!$V15*100</f>
        <v>15.804402736086399</v>
      </c>
      <c r="K15" s="24">
        <f>+'PIBTRIM CORRIENTE 07-22'!K15/'PIBTRIM CORRIENTE 07-22'!$V15*100</f>
        <v>7.3197788460824462</v>
      </c>
      <c r="L15" s="24">
        <f>+'PIBTRIM CORRIENTE 07-22'!L15/'PIBTRIM CORRIENTE 07-22'!$V15*100</f>
        <v>7.1007627658503454</v>
      </c>
      <c r="M15" s="24">
        <f>+'PIBTRIM CORRIENTE 07-22'!M15/'PIBTRIM CORRIENTE 07-22'!$V15*100</f>
        <v>0.9397331916857814</v>
      </c>
      <c r="N15" s="24">
        <f>+'PIBTRIM CORRIENTE 07-22'!N15/'PIBTRIM CORRIENTE 07-22'!$V15*100</f>
        <v>1.1906441469623281</v>
      </c>
      <c r="O15" s="24">
        <f>+'PIBTRIM CORRIENTE 07-22'!O15/'PIBTRIM CORRIENTE 07-22'!$V15*100</f>
        <v>1.9445167322034107</v>
      </c>
      <c r="P15" s="24">
        <f>+'PIBTRIM CORRIENTE 07-22'!P15/'PIBTRIM CORRIENTE 07-22'!$V15*100</f>
        <v>0.81470942594578155</v>
      </c>
      <c r="Q15" s="24">
        <f>+'PIBTRIM CORRIENTE 07-22'!Q15/'PIBTRIM CORRIENTE 07-22'!$V15*100</f>
        <v>7.3985749017553228</v>
      </c>
      <c r="R15" s="24">
        <f>+'PIBTRIM CORRIENTE 07-22'!R15/'PIBTRIM CORRIENTE 07-22'!$V15*100</f>
        <v>0.80241427108295271</v>
      </c>
      <c r="S15" s="24">
        <f>+'PIBTRIM CORRIENTE 07-22'!S15/'PIBTRIM CORRIENTE 07-22'!$V15*100</f>
        <v>8.3490836224220111</v>
      </c>
      <c r="T15" s="25">
        <f>+'PIBTRIM CORRIENTE 07-22'!T15/'PIBTRIM CORRIENTE 07-22'!$V15*100</f>
        <v>95.832823193773535</v>
      </c>
      <c r="U15" s="24">
        <f>+'PIBTRIM CORRIENTE 07-22'!U15/'PIBTRIM CORRIENTE 07-22'!$V15*100</f>
        <v>4.1671768062264594</v>
      </c>
      <c r="V15" s="26">
        <f>+'PIBTRIM CORRIENTE 07-22'!V15/'PIBTRIM CORRIENTE 07-22'!$V15*100</f>
        <v>100</v>
      </c>
    </row>
    <row r="16" spans="1:44" s="8" customFormat="1" ht="12.75" customHeight="1">
      <c r="A16" s="23" t="s">
        <v>33</v>
      </c>
      <c r="B16" s="24">
        <f>+'PIBTRIM CORRIENTE 07-22'!B16/'PIBTRIM CORRIENTE 07-22'!$V16*100</f>
        <v>3.3298355550742382</v>
      </c>
      <c r="C16" s="24">
        <f>+'PIBTRIM CORRIENTE 07-22'!C16/'PIBTRIM CORRIENTE 07-22'!$V16*100</f>
        <v>1.1919694529868512</v>
      </c>
      <c r="D16" s="24">
        <f>+'PIBTRIM CORRIENTE 07-22'!D16/'PIBTRIM CORRIENTE 07-22'!$V16*100</f>
        <v>0.78998510078412787</v>
      </c>
      <c r="E16" s="24">
        <f>+'PIBTRIM CORRIENTE 07-22'!E16/'PIBTRIM CORRIENTE 07-22'!$V16*100</f>
        <v>7.2535317449525873</v>
      </c>
      <c r="F16" s="24">
        <f>+'PIBTRIM CORRIENTE 07-22'!F16/'PIBTRIM CORRIENTE 07-22'!$V16*100</f>
        <v>3.3158358598492121</v>
      </c>
      <c r="G16" s="24">
        <f>+'PIBTRIM CORRIENTE 07-22'!G16/'PIBTRIM CORRIENTE 07-22'!$V16*100</f>
        <v>8.1093797797091653</v>
      </c>
      <c r="H16" s="24">
        <f>+'PIBTRIM CORRIENTE 07-22'!H16/'PIBTRIM CORRIENTE 07-22'!$V16*100</f>
        <v>18.086656826114613</v>
      </c>
      <c r="I16" s="24">
        <f>+'PIBTRIM CORRIENTE 07-22'!I16/'PIBTRIM CORRIENTE 07-22'!$V16*100</f>
        <v>2.698417117218161</v>
      </c>
      <c r="J16" s="24">
        <f>+'PIBTRIM CORRIENTE 07-22'!J16/'PIBTRIM CORRIENTE 07-22'!$V16*100</f>
        <v>16.024389078242368</v>
      </c>
      <c r="K16" s="24">
        <f>+'PIBTRIM CORRIENTE 07-22'!K16/'PIBTRIM CORRIENTE 07-22'!$V16*100</f>
        <v>7.1670232834241521</v>
      </c>
      <c r="L16" s="24">
        <f>+'PIBTRIM CORRIENTE 07-22'!L16/'PIBTRIM CORRIENTE 07-22'!$V16*100</f>
        <v>7.870403373057604</v>
      </c>
      <c r="M16" s="24">
        <f>+'PIBTRIM CORRIENTE 07-22'!M16/'PIBTRIM CORRIENTE 07-22'!$V16*100</f>
        <v>0.89445179204949277</v>
      </c>
      <c r="N16" s="24">
        <f>+'PIBTRIM CORRIENTE 07-22'!N16/'PIBTRIM CORRIENTE 07-22'!$V16*100</f>
        <v>1.1426165044177086</v>
      </c>
      <c r="O16" s="24">
        <f>+'PIBTRIM CORRIENTE 07-22'!O16/'PIBTRIM CORRIENTE 07-22'!$V16*100</f>
        <v>1.8687823049001671</v>
      </c>
      <c r="P16" s="24">
        <f>+'PIBTRIM CORRIENTE 07-22'!P16/'PIBTRIM CORRIENTE 07-22'!$V16*100</f>
        <v>0.83542778965248732</v>
      </c>
      <c r="Q16" s="24">
        <f>+'PIBTRIM CORRIENTE 07-22'!Q16/'PIBTRIM CORRIENTE 07-22'!$V16*100</f>
        <v>6.696890989522597</v>
      </c>
      <c r="R16" s="24">
        <f>+'PIBTRIM CORRIENTE 07-22'!R16/'PIBTRIM CORRIENTE 07-22'!$V16*100</f>
        <v>0.75007792359095093</v>
      </c>
      <c r="S16" s="24">
        <f>+'PIBTRIM CORRIENTE 07-22'!S16/'PIBTRIM CORRIENTE 07-22'!$V16*100</f>
        <v>8.1426089413639673</v>
      </c>
      <c r="T16" s="25">
        <f>+'PIBTRIM CORRIENTE 07-22'!T16/'PIBTRIM CORRIENTE 07-22'!$V16*100</f>
        <v>96.168283416910455</v>
      </c>
      <c r="U16" s="24">
        <f>+'PIBTRIM CORRIENTE 07-22'!U16/'PIBTRIM CORRIENTE 07-22'!$V16*100</f>
        <v>3.8317165830895594</v>
      </c>
      <c r="V16" s="26">
        <f>+'PIBTRIM CORRIENTE 07-22'!V16/'PIBTRIM CORRIENTE 07-22'!$V16*100</f>
        <v>100</v>
      </c>
    </row>
    <row r="17" spans="1:49" s="8" customFormat="1" ht="12.75" customHeight="1">
      <c r="A17" s="23" t="s">
        <v>34</v>
      </c>
      <c r="B17" s="24">
        <f>+'PIBTRIM CORRIENTE 07-22'!B17/'PIBTRIM CORRIENTE 07-22'!$V17*100</f>
        <v>3.2331838820739098</v>
      </c>
      <c r="C17" s="24">
        <f>+'PIBTRIM CORRIENTE 07-22'!C17/'PIBTRIM CORRIENTE 07-22'!$V17*100</f>
        <v>1.2741656151752596</v>
      </c>
      <c r="D17" s="24">
        <f>+'PIBTRIM CORRIENTE 07-22'!D17/'PIBTRIM CORRIENTE 07-22'!$V17*100</f>
        <v>0.77555293652382573</v>
      </c>
      <c r="E17" s="24">
        <f>+'PIBTRIM CORRIENTE 07-22'!E17/'PIBTRIM CORRIENTE 07-22'!$V17*100</f>
        <v>6.9713918817927931</v>
      </c>
      <c r="F17" s="24">
        <f>+'PIBTRIM CORRIENTE 07-22'!F17/'PIBTRIM CORRIENTE 07-22'!$V17*100</f>
        <v>3.1627967621616606</v>
      </c>
      <c r="G17" s="24">
        <f>+'PIBTRIM CORRIENTE 07-22'!G17/'PIBTRIM CORRIENTE 07-22'!$V17*100</f>
        <v>8.0780586532618273</v>
      </c>
      <c r="H17" s="24">
        <f>+'PIBTRIM CORRIENTE 07-22'!H17/'PIBTRIM CORRIENTE 07-22'!$V17*100</f>
        <v>19.442241796633162</v>
      </c>
      <c r="I17" s="24">
        <f>+'PIBTRIM CORRIENTE 07-22'!I17/'PIBTRIM CORRIENTE 07-22'!$V17*100</f>
        <v>2.8748522556320872</v>
      </c>
      <c r="J17" s="24">
        <f>+'PIBTRIM CORRIENTE 07-22'!J17/'PIBTRIM CORRIENTE 07-22'!$V17*100</f>
        <v>15.961277374417095</v>
      </c>
      <c r="K17" s="24">
        <f>+'PIBTRIM CORRIENTE 07-22'!K17/'PIBTRIM CORRIENTE 07-22'!$V17*100</f>
        <v>7.0631247781618995</v>
      </c>
      <c r="L17" s="24">
        <f>+'PIBTRIM CORRIENTE 07-22'!L17/'PIBTRIM CORRIENTE 07-22'!$V17*100</f>
        <v>7.4926449543901654</v>
      </c>
      <c r="M17" s="24">
        <f>+'PIBTRIM CORRIENTE 07-22'!M17/'PIBTRIM CORRIENTE 07-22'!$V17*100</f>
        <v>0.86030414571967884</v>
      </c>
      <c r="N17" s="24">
        <f>+'PIBTRIM CORRIENTE 07-22'!N17/'PIBTRIM CORRIENTE 07-22'!$V17*100</f>
        <v>1.1325282970247073</v>
      </c>
      <c r="O17" s="24">
        <f>+'PIBTRIM CORRIENTE 07-22'!O17/'PIBTRIM CORRIENTE 07-22'!$V17*100</f>
        <v>1.7384401061401398</v>
      </c>
      <c r="P17" s="24">
        <f>+'PIBTRIM CORRIENTE 07-22'!P17/'PIBTRIM CORRIENTE 07-22'!$V17*100</f>
        <v>0.81298895891639289</v>
      </c>
      <c r="Q17" s="24">
        <f>+'PIBTRIM CORRIENTE 07-22'!Q17/'PIBTRIM CORRIENTE 07-22'!$V17*100</f>
        <v>6.697456985948623</v>
      </c>
      <c r="R17" s="24">
        <f>+'PIBTRIM CORRIENTE 07-22'!R17/'PIBTRIM CORRIENTE 07-22'!$V17*100</f>
        <v>0.72290515863456706</v>
      </c>
      <c r="S17" s="24">
        <f>+'PIBTRIM CORRIENTE 07-22'!S17/'PIBTRIM CORRIENTE 07-22'!$V17*100</f>
        <v>8.0508254496522493</v>
      </c>
      <c r="T17" s="25">
        <f>+'PIBTRIM CORRIENTE 07-22'!T17/'PIBTRIM CORRIENTE 07-22'!$V17*100</f>
        <v>96.344739992260045</v>
      </c>
      <c r="U17" s="24">
        <f>+'PIBTRIM CORRIENTE 07-22'!U17/'PIBTRIM CORRIENTE 07-22'!$V17*100</f>
        <v>3.6552600077399635</v>
      </c>
      <c r="V17" s="26">
        <f>+'PIBTRIM CORRIENTE 07-22'!V17/'PIBTRIM CORRIENTE 07-22'!$V17*100</f>
        <v>100</v>
      </c>
    </row>
    <row r="18" spans="1:49" s="8" customFormat="1" ht="12.75" customHeight="1">
      <c r="A18" s="27" t="s">
        <v>35</v>
      </c>
      <c r="B18" s="24">
        <f>+'PIBTRIM CORRIENTE 07-22'!B18/'PIBTRIM CORRIENTE 07-22'!$V18*100</f>
        <v>2.6313218000454808</v>
      </c>
      <c r="C18" s="24">
        <f>+'PIBTRIM CORRIENTE 07-22'!C18/'PIBTRIM CORRIENTE 07-22'!$V18*100</f>
        <v>0.92852698784854482</v>
      </c>
      <c r="D18" s="24">
        <f>+'PIBTRIM CORRIENTE 07-22'!D18/'PIBTRIM CORRIENTE 07-22'!$V18*100</f>
        <v>0.79846416292601585</v>
      </c>
      <c r="E18" s="24">
        <f>+'PIBTRIM CORRIENTE 07-22'!E18/'PIBTRIM CORRIENTE 07-22'!$V18*100</f>
        <v>7.0734363378871583</v>
      </c>
      <c r="F18" s="24">
        <f>+'PIBTRIM CORRIENTE 07-22'!F18/'PIBTRIM CORRIENTE 07-22'!$V18*100</f>
        <v>2.9628806851826694</v>
      </c>
      <c r="G18" s="24">
        <f>+'PIBTRIM CORRIENTE 07-22'!G18/'PIBTRIM CORRIENTE 07-22'!$V18*100</f>
        <v>8.2618338032756622</v>
      </c>
      <c r="H18" s="24">
        <f>+'PIBTRIM CORRIENTE 07-22'!H18/'PIBTRIM CORRIENTE 07-22'!$V18*100</f>
        <v>19.540149485940379</v>
      </c>
      <c r="I18" s="24">
        <f>+'PIBTRIM CORRIENTE 07-22'!I18/'PIBTRIM CORRIENTE 07-22'!$V18*100</f>
        <v>3.2590306604534716</v>
      </c>
      <c r="J18" s="24">
        <f>+'PIBTRIM CORRIENTE 07-22'!J18/'PIBTRIM CORRIENTE 07-22'!$V18*100</f>
        <v>15.901362394957195</v>
      </c>
      <c r="K18" s="24">
        <f>+'PIBTRIM CORRIENTE 07-22'!K18/'PIBTRIM CORRIENTE 07-22'!$V18*100</f>
        <v>7.5238604867937067</v>
      </c>
      <c r="L18" s="24">
        <f>+'PIBTRIM CORRIENTE 07-22'!L18/'PIBTRIM CORRIENTE 07-22'!$V18*100</f>
        <v>7.3728735328530579</v>
      </c>
      <c r="M18" s="24">
        <f>+'PIBTRIM CORRIENTE 07-22'!M18/'PIBTRIM CORRIENTE 07-22'!$V18*100</f>
        <v>0.84930349218309653</v>
      </c>
      <c r="N18" s="24">
        <f>+'PIBTRIM CORRIENTE 07-22'!N18/'PIBTRIM CORRIENTE 07-22'!$V18*100</f>
        <v>1.0754461950432028</v>
      </c>
      <c r="O18" s="24">
        <f>+'PIBTRIM CORRIENTE 07-22'!O18/'PIBTRIM CORRIENTE 07-22'!$V18*100</f>
        <v>1.7494613237588683</v>
      </c>
      <c r="P18" s="24">
        <f>+'PIBTRIM CORRIENTE 07-22'!P18/'PIBTRIM CORRIENTE 07-22'!$V18*100</f>
        <v>0.83154650177532374</v>
      </c>
      <c r="Q18" s="24">
        <f>+'PIBTRIM CORRIENTE 07-22'!Q18/'PIBTRIM CORRIENTE 07-22'!$V18*100</f>
        <v>6.5681951737911026</v>
      </c>
      <c r="R18" s="24">
        <f>+'PIBTRIM CORRIENTE 07-22'!R18/'PIBTRIM CORRIENTE 07-22'!$V18*100</f>
        <v>0.70804310610739907</v>
      </c>
      <c r="S18" s="24">
        <f>+'PIBTRIM CORRIENTE 07-22'!S18/'PIBTRIM CORRIENTE 07-22'!$V18*100</f>
        <v>8.0368769011274868</v>
      </c>
      <c r="T18" s="25">
        <f>+'PIBTRIM CORRIENTE 07-22'!T18/'PIBTRIM CORRIENTE 07-22'!$V18*100</f>
        <v>96.072613031949814</v>
      </c>
      <c r="U18" s="24">
        <f>+'PIBTRIM CORRIENTE 07-22'!U18/'PIBTRIM CORRIENTE 07-22'!$V18*100</f>
        <v>3.9273869680501763</v>
      </c>
      <c r="V18" s="26">
        <f>+'PIBTRIM CORRIENTE 07-22'!V18/'PIBTRIM CORRIENTE 07-22'!$V18*100</f>
        <v>100</v>
      </c>
    </row>
    <row r="19" spans="1:49" s="8" customFormat="1" ht="12.75" customHeight="1">
      <c r="A19" s="22">
        <v>2009</v>
      </c>
      <c r="B19" s="19">
        <f>+'PIBTRIM CORRIENTE 07-22'!B19/'PIBTRIM CORRIENTE 07-22'!$V19*100</f>
        <v>2.752376908123003</v>
      </c>
      <c r="C19" s="19">
        <f>+'PIBTRIM CORRIENTE 07-22'!C19/'PIBTRIM CORRIENTE 07-22'!$V19*100</f>
        <v>1.040848173086373</v>
      </c>
      <c r="D19" s="19">
        <f>+'PIBTRIM CORRIENTE 07-22'!D19/'PIBTRIM CORRIENTE 07-22'!$V19*100</f>
        <v>0.85148101893911254</v>
      </c>
      <c r="E19" s="19">
        <f>+'PIBTRIM CORRIENTE 07-22'!E19/'PIBTRIM CORRIENTE 07-22'!$V19*100</f>
        <v>7.2859814648830872</v>
      </c>
      <c r="F19" s="19">
        <f>+'PIBTRIM CORRIENTE 07-22'!F19/'PIBTRIM CORRIENTE 07-22'!$V19*100</f>
        <v>2.3932763043792127</v>
      </c>
      <c r="G19" s="19">
        <f>+'PIBTRIM CORRIENTE 07-22'!G19/'PIBTRIM CORRIENTE 07-22'!$V19*100</f>
        <v>7.8912925589771739</v>
      </c>
      <c r="H19" s="19">
        <f>+'PIBTRIM CORRIENTE 07-22'!H19/'PIBTRIM CORRIENTE 07-22'!$V19*100</f>
        <v>18.881247617928995</v>
      </c>
      <c r="I19" s="19">
        <f>+'PIBTRIM CORRIENTE 07-22'!I19/'PIBTRIM CORRIENTE 07-22'!$V19*100</f>
        <v>3.0889230909366154</v>
      </c>
      <c r="J19" s="19">
        <f>+'PIBTRIM CORRIENTE 07-22'!J19/'PIBTRIM CORRIENTE 07-22'!$V19*100</f>
        <v>15.44824053574494</v>
      </c>
      <c r="K19" s="19">
        <f>+'PIBTRIM CORRIENTE 07-22'!K19/'PIBTRIM CORRIENTE 07-22'!$V19*100</f>
        <v>8.1156603686261217</v>
      </c>
      <c r="L19" s="19">
        <f>+'PIBTRIM CORRIENTE 07-22'!L19/'PIBTRIM CORRIENTE 07-22'!$V19*100</f>
        <v>7.5338145754441879</v>
      </c>
      <c r="M19" s="19">
        <f>+'PIBTRIM CORRIENTE 07-22'!M19/'PIBTRIM CORRIENTE 07-22'!$V19*100</f>
        <v>0.96659854734925643</v>
      </c>
      <c r="N19" s="19">
        <f>+'PIBTRIM CORRIENTE 07-22'!N19/'PIBTRIM CORRIENTE 07-22'!$V19*100</f>
        <v>1.1337763701137697</v>
      </c>
      <c r="O19" s="19">
        <f>+'PIBTRIM CORRIENTE 07-22'!O19/'PIBTRIM CORRIENTE 07-22'!$V19*100</f>
        <v>1.8039701460007853</v>
      </c>
      <c r="P19" s="19">
        <f>+'PIBTRIM CORRIENTE 07-22'!P19/'PIBTRIM CORRIENTE 07-22'!$V19*100</f>
        <v>0.82769856953121212</v>
      </c>
      <c r="Q19" s="19">
        <f>+'PIBTRIM CORRIENTE 07-22'!Q19/'PIBTRIM CORRIENTE 07-22'!$V19*100</f>
        <v>6.9508403236611036</v>
      </c>
      <c r="R19" s="19">
        <f>+'PIBTRIM CORRIENTE 07-22'!R19/'PIBTRIM CORRIENTE 07-22'!$V19*100</f>
        <v>0.65230070028969311</v>
      </c>
      <c r="S19" s="19">
        <f>+'PIBTRIM CORRIENTE 07-22'!S19/'PIBTRIM CORRIENTE 07-22'!$V19*100</f>
        <v>8.3978303355117632</v>
      </c>
      <c r="T19" s="20">
        <f>+'PIBTRIM CORRIENTE 07-22'!T19/'PIBTRIM CORRIENTE 07-22'!$V19*100</f>
        <v>96.016157609526402</v>
      </c>
      <c r="U19" s="19">
        <f>+'PIBTRIM CORRIENTE 07-22'!U19/'PIBTRIM CORRIENTE 07-22'!$V19*100</f>
        <v>3.9838423904735971</v>
      </c>
      <c r="V19" s="21">
        <f>+'PIBTRIM CORRIENTE 07-22'!V19/'PIBTRIM CORRIENTE 07-22'!$V19*100</f>
        <v>100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</row>
    <row r="20" spans="1:49" s="8" customFormat="1" ht="12.75" customHeight="1">
      <c r="A20" s="18" t="s">
        <v>14</v>
      </c>
      <c r="B20" s="19">
        <f>+'PIBTRIM CORRIENTE 07-22'!B20/'PIBTRIM CORRIENTE 07-22'!$V20*100</f>
        <v>2.8557429745472787</v>
      </c>
      <c r="C20" s="19">
        <f>+'PIBTRIM CORRIENTE 07-22'!C20/'PIBTRIM CORRIENTE 07-22'!$V20*100</f>
        <v>0.90596406927123652</v>
      </c>
      <c r="D20" s="19">
        <f>+'PIBTRIM CORRIENTE 07-22'!D20/'PIBTRIM CORRIENTE 07-22'!$V20*100</f>
        <v>0.93098324757519402</v>
      </c>
      <c r="E20" s="19">
        <f>+'PIBTRIM CORRIENTE 07-22'!E20/'PIBTRIM CORRIENTE 07-22'!$V20*100</f>
        <v>7.5257596356030261</v>
      </c>
      <c r="F20" s="19">
        <f>+'PIBTRIM CORRIENTE 07-22'!F20/'PIBTRIM CORRIENTE 07-22'!$V20*100</f>
        <v>2.7468206327276605</v>
      </c>
      <c r="G20" s="19">
        <f>+'PIBTRIM CORRIENTE 07-22'!G20/'PIBTRIM CORRIENTE 07-22'!$V20*100</f>
        <v>9.3586137412931105</v>
      </c>
      <c r="H20" s="19">
        <f>+'PIBTRIM CORRIENTE 07-22'!H20/'PIBTRIM CORRIENTE 07-22'!$V20*100</f>
        <v>16.418575145531285</v>
      </c>
      <c r="I20" s="19">
        <f>+'PIBTRIM CORRIENTE 07-22'!I20/'PIBTRIM CORRIENTE 07-22'!$V20*100</f>
        <v>3.2026541178317451</v>
      </c>
      <c r="J20" s="19">
        <f>+'PIBTRIM CORRIENTE 07-22'!J20/'PIBTRIM CORRIENTE 07-22'!$V20*100</f>
        <v>15.480325298375163</v>
      </c>
      <c r="K20" s="19">
        <f>+'PIBTRIM CORRIENTE 07-22'!K20/'PIBTRIM CORRIENTE 07-22'!$V20*100</f>
        <v>7.8963715446092566</v>
      </c>
      <c r="L20" s="19">
        <f>+'PIBTRIM CORRIENTE 07-22'!L20/'PIBTRIM CORRIENTE 07-22'!$V20*100</f>
        <v>7.3623837880630303</v>
      </c>
      <c r="M20" s="19">
        <f>+'PIBTRIM CORRIENTE 07-22'!M20/'PIBTRIM CORRIENTE 07-22'!$V20*100</f>
        <v>0.97774090310648665</v>
      </c>
      <c r="N20" s="19">
        <f>+'PIBTRIM CORRIENTE 07-22'!N20/'PIBTRIM CORRIENTE 07-22'!$V20*100</f>
        <v>1.0883035954644154</v>
      </c>
      <c r="O20" s="19">
        <f>+'PIBTRIM CORRIENTE 07-22'!O20/'PIBTRIM CORRIENTE 07-22'!$V20*100</f>
        <v>1.8492882718309196</v>
      </c>
      <c r="P20" s="19">
        <f>+'PIBTRIM CORRIENTE 07-22'!P20/'PIBTRIM CORRIENTE 07-22'!$V20*100</f>
        <v>0.96564523418380144</v>
      </c>
      <c r="Q20" s="19">
        <f>+'PIBTRIM CORRIENTE 07-22'!Q20/'PIBTRIM CORRIENTE 07-22'!$V20*100</f>
        <v>7.0443090874193386</v>
      </c>
      <c r="R20" s="19">
        <f>+'PIBTRIM CORRIENTE 07-22'!R20/'PIBTRIM CORRIENTE 07-22'!$V20*100</f>
        <v>0.71243336650827316</v>
      </c>
      <c r="S20" s="19">
        <f>+'PIBTRIM CORRIENTE 07-22'!S20/'PIBTRIM CORRIENTE 07-22'!$V20*100</f>
        <v>8.4052788013360722</v>
      </c>
      <c r="T20" s="20">
        <f>+'PIBTRIM CORRIENTE 07-22'!T20/'PIBTRIM CORRIENTE 07-22'!$V20*100</f>
        <v>95.727193455277288</v>
      </c>
      <c r="U20" s="19">
        <f>+'PIBTRIM CORRIENTE 07-22'!U20/'PIBTRIM CORRIENTE 07-22'!$V20*100</f>
        <v>4.2728065447227008</v>
      </c>
      <c r="V20" s="21">
        <f>+'PIBTRIM CORRIENTE 07-22'!V20/'PIBTRIM CORRIENTE 07-22'!$V20*100</f>
        <v>100</v>
      </c>
    </row>
    <row r="21" spans="1:49" s="8" customFormat="1" ht="12.75" customHeight="1">
      <c r="A21" s="22" t="s">
        <v>33</v>
      </c>
      <c r="B21" s="19">
        <f>+'PIBTRIM CORRIENTE 07-22'!B21/'PIBTRIM CORRIENTE 07-22'!$V21*100</f>
        <v>2.6650724845446603</v>
      </c>
      <c r="C21" s="19">
        <f>+'PIBTRIM CORRIENTE 07-22'!C21/'PIBTRIM CORRIENTE 07-22'!$V21*100</f>
        <v>0.96787447145916439</v>
      </c>
      <c r="D21" s="19">
        <f>+'PIBTRIM CORRIENTE 07-22'!D21/'PIBTRIM CORRIENTE 07-22'!$V21*100</f>
        <v>0.833383828904256</v>
      </c>
      <c r="E21" s="19">
        <f>+'PIBTRIM CORRIENTE 07-22'!E21/'PIBTRIM CORRIENTE 07-22'!$V21*100</f>
        <v>7.454904991967509</v>
      </c>
      <c r="F21" s="19">
        <f>+'PIBTRIM CORRIENTE 07-22'!F21/'PIBTRIM CORRIENTE 07-22'!$V21*100</f>
        <v>2.4869241103296202</v>
      </c>
      <c r="G21" s="19">
        <f>+'PIBTRIM CORRIENTE 07-22'!G21/'PIBTRIM CORRIENTE 07-22'!$V21*100</f>
        <v>7.9730782247826344</v>
      </c>
      <c r="H21" s="19">
        <f>+'PIBTRIM CORRIENTE 07-22'!H21/'PIBTRIM CORRIENTE 07-22'!$V21*100</f>
        <v>18.028559309634407</v>
      </c>
      <c r="I21" s="19">
        <f>+'PIBTRIM CORRIENTE 07-22'!I21/'PIBTRIM CORRIENTE 07-22'!$V21*100</f>
        <v>2.8049870903762337</v>
      </c>
      <c r="J21" s="19">
        <f>+'PIBTRIM CORRIENTE 07-22'!J21/'PIBTRIM CORRIENTE 07-22'!$V21*100</f>
        <v>15.223720011173066</v>
      </c>
      <c r="K21" s="19">
        <f>+'PIBTRIM CORRIENTE 07-22'!K21/'PIBTRIM CORRIENTE 07-22'!$V21*100</f>
        <v>8.8916936510071274</v>
      </c>
      <c r="L21" s="19">
        <f>+'PIBTRIM CORRIENTE 07-22'!L21/'PIBTRIM CORRIENTE 07-22'!$V21*100</f>
        <v>8.0378258626983534</v>
      </c>
      <c r="M21" s="19">
        <f>+'PIBTRIM CORRIENTE 07-22'!M21/'PIBTRIM CORRIENTE 07-22'!$V21*100</f>
        <v>0.97547097588479326</v>
      </c>
      <c r="N21" s="19">
        <f>+'PIBTRIM CORRIENTE 07-22'!N21/'PIBTRIM CORRIENTE 07-22'!$V21*100</f>
        <v>1.1049366933332545</v>
      </c>
      <c r="O21" s="19">
        <f>+'PIBTRIM CORRIENTE 07-22'!O21/'PIBTRIM CORRIENTE 07-22'!$V21*100</f>
        <v>1.8199391984062119</v>
      </c>
      <c r="P21" s="19">
        <f>+'PIBTRIM CORRIENTE 07-22'!P21/'PIBTRIM CORRIENTE 07-22'!$V21*100</f>
        <v>0.83626577124471835</v>
      </c>
      <c r="Q21" s="19">
        <f>+'PIBTRIM CORRIENTE 07-22'!Q21/'PIBTRIM CORRIENTE 07-22'!$V21*100</f>
        <v>7.0947804329416355</v>
      </c>
      <c r="R21" s="19">
        <f>+'PIBTRIM CORRIENTE 07-22'!R21/'PIBTRIM CORRIENTE 07-22'!$V21*100</f>
        <v>0.66055596362545388</v>
      </c>
      <c r="S21" s="19">
        <f>+'PIBTRIM CORRIENTE 07-22'!S21/'PIBTRIM CORRIENTE 07-22'!$V21*100</f>
        <v>8.3647120200642302</v>
      </c>
      <c r="T21" s="20">
        <f>+'PIBTRIM CORRIENTE 07-22'!T21/'PIBTRIM CORRIENTE 07-22'!$V21*100</f>
        <v>96.224685092377328</v>
      </c>
      <c r="U21" s="19">
        <f>+'PIBTRIM CORRIENTE 07-22'!U21/'PIBTRIM CORRIENTE 07-22'!$V21*100</f>
        <v>3.7753149076226635</v>
      </c>
      <c r="V21" s="21">
        <f>+'PIBTRIM CORRIENTE 07-22'!V21/'PIBTRIM CORRIENTE 07-22'!$V21*100</f>
        <v>100</v>
      </c>
    </row>
    <row r="22" spans="1:49" s="8" customFormat="1" ht="12.75" customHeight="1">
      <c r="A22" s="22" t="s">
        <v>34</v>
      </c>
      <c r="B22" s="19">
        <f>+'PIBTRIM CORRIENTE 07-22'!B22/'PIBTRIM CORRIENTE 07-22'!$V22*100</f>
        <v>2.9379268084907242</v>
      </c>
      <c r="C22" s="19">
        <f>+'PIBTRIM CORRIENTE 07-22'!C22/'PIBTRIM CORRIENTE 07-22'!$V22*100</f>
        <v>1.1676098285782814</v>
      </c>
      <c r="D22" s="19">
        <f>+'PIBTRIM CORRIENTE 07-22'!D22/'PIBTRIM CORRIENTE 07-22'!$V22*100</f>
        <v>0.80891337364348104</v>
      </c>
      <c r="E22" s="19">
        <f>+'PIBTRIM CORRIENTE 07-22'!E22/'PIBTRIM CORRIENTE 07-22'!$V22*100</f>
        <v>7.1721887766779302</v>
      </c>
      <c r="F22" s="19">
        <f>+'PIBTRIM CORRIENTE 07-22'!F22/'PIBTRIM CORRIENTE 07-22'!$V22*100</f>
        <v>2.3090417041116207</v>
      </c>
      <c r="G22" s="19">
        <f>+'PIBTRIM CORRIENTE 07-22'!G22/'PIBTRIM CORRIENTE 07-22'!$V22*100</f>
        <v>7.2908377895570444</v>
      </c>
      <c r="H22" s="19">
        <f>+'PIBTRIM CORRIENTE 07-22'!H22/'PIBTRIM CORRIENTE 07-22'!$V22*100</f>
        <v>20.578225646642974</v>
      </c>
      <c r="I22" s="19">
        <f>+'PIBTRIM CORRIENTE 07-22'!I22/'PIBTRIM CORRIENTE 07-22'!$V22*100</f>
        <v>2.9489244736805547</v>
      </c>
      <c r="J22" s="19">
        <f>+'PIBTRIM CORRIENTE 07-22'!J22/'PIBTRIM CORRIENTE 07-22'!$V22*100</f>
        <v>15.10618523607322</v>
      </c>
      <c r="K22" s="19">
        <f>+'PIBTRIM CORRIENTE 07-22'!K22/'PIBTRIM CORRIENTE 07-22'!$V22*100</f>
        <v>7.9368189984666158</v>
      </c>
      <c r="L22" s="19">
        <f>+'PIBTRIM CORRIENTE 07-22'!L22/'PIBTRIM CORRIENTE 07-22'!$V22*100</f>
        <v>7.1182534186724862</v>
      </c>
      <c r="M22" s="19">
        <f>+'PIBTRIM CORRIENTE 07-22'!M22/'PIBTRIM CORRIENTE 07-22'!$V22*100</f>
        <v>0.96678544242568731</v>
      </c>
      <c r="N22" s="19">
        <f>+'PIBTRIM CORRIENTE 07-22'!N22/'PIBTRIM CORRIENTE 07-22'!$V22*100</f>
        <v>1.1851007960876392</v>
      </c>
      <c r="O22" s="19">
        <f>+'PIBTRIM CORRIENTE 07-22'!O22/'PIBTRIM CORRIENTE 07-22'!$V22*100</f>
        <v>1.8044068170899625</v>
      </c>
      <c r="P22" s="19">
        <f>+'PIBTRIM CORRIENTE 07-22'!P22/'PIBTRIM CORRIENTE 07-22'!$V22*100</f>
        <v>0.77157688530619795</v>
      </c>
      <c r="Q22" s="19">
        <f>+'PIBTRIM CORRIENTE 07-22'!Q22/'PIBTRIM CORRIENTE 07-22'!$V22*100</f>
        <v>6.8206876026917964</v>
      </c>
      <c r="R22" s="19">
        <f>+'PIBTRIM CORRIENTE 07-22'!R22/'PIBTRIM CORRIENTE 07-22'!$V22*100</f>
        <v>0.62452698705653786</v>
      </c>
      <c r="S22" s="19">
        <f>+'PIBTRIM CORRIENTE 07-22'!S22/'PIBTRIM CORRIENTE 07-22'!$V22*100</f>
        <v>8.5334715841244613</v>
      </c>
      <c r="T22" s="20">
        <f>+'PIBTRIM CORRIENTE 07-22'!T22/'PIBTRIM CORRIENTE 07-22'!$V22*100</f>
        <v>96.08148216937721</v>
      </c>
      <c r="U22" s="19">
        <f>+'PIBTRIM CORRIENTE 07-22'!U22/'PIBTRIM CORRIENTE 07-22'!$V22*100</f>
        <v>3.9185178306227941</v>
      </c>
      <c r="V22" s="21">
        <f>+'PIBTRIM CORRIENTE 07-22'!V22/'PIBTRIM CORRIENTE 07-22'!$V22*100</f>
        <v>100</v>
      </c>
    </row>
    <row r="23" spans="1:49" s="8" customFormat="1" ht="12.75" customHeight="1">
      <c r="A23" s="18" t="s">
        <v>35</v>
      </c>
      <c r="B23" s="19">
        <f>+'PIBTRIM CORRIENTE 07-22'!B23/'PIBTRIM CORRIENTE 07-22'!$V23*100</f>
        <v>2.5589043306625858</v>
      </c>
      <c r="C23" s="19">
        <f>+'PIBTRIM CORRIENTE 07-22'!C23/'PIBTRIM CORRIENTE 07-22'!$V23*100</f>
        <v>1.1133614533917329</v>
      </c>
      <c r="D23" s="19">
        <f>+'PIBTRIM CORRIENTE 07-22'!D23/'PIBTRIM CORRIENTE 07-22'!$V23*100</f>
        <v>0.83644821972904126</v>
      </c>
      <c r="E23" s="19">
        <f>+'PIBTRIM CORRIENTE 07-22'!E23/'PIBTRIM CORRIENTE 07-22'!$V23*100</f>
        <v>7.0100037856492703</v>
      </c>
      <c r="F23" s="19">
        <f>+'PIBTRIM CORRIENTE 07-22'!F23/'PIBTRIM CORRIENTE 07-22'!$V23*100</f>
        <v>2.0550810538125894</v>
      </c>
      <c r="G23" s="19">
        <f>+'PIBTRIM CORRIENTE 07-22'!G23/'PIBTRIM CORRIENTE 07-22'!$V23*100</f>
        <v>7.030162439549076</v>
      </c>
      <c r="H23" s="19">
        <f>+'PIBTRIM CORRIENTE 07-22'!H23/'PIBTRIM CORRIENTE 07-22'!$V23*100</f>
        <v>20.344846037386645</v>
      </c>
      <c r="I23" s="19">
        <f>+'PIBTRIM CORRIENTE 07-22'!I23/'PIBTRIM CORRIENTE 07-22'!$V23*100</f>
        <v>3.394608583036915</v>
      </c>
      <c r="J23" s="19">
        <f>+'PIBTRIM CORRIENTE 07-22'!J23/'PIBTRIM CORRIENTE 07-22'!$V23*100</f>
        <v>15.970275070483753</v>
      </c>
      <c r="K23" s="19">
        <f>+'PIBTRIM CORRIENTE 07-22'!K23/'PIBTRIM CORRIENTE 07-22'!$V23*100</f>
        <v>7.7440277305247234</v>
      </c>
      <c r="L23" s="19">
        <f>+'PIBTRIM CORRIENTE 07-22'!L23/'PIBTRIM CORRIENTE 07-22'!$V23*100</f>
        <v>7.6124313511276975</v>
      </c>
      <c r="M23" s="19">
        <f>+'PIBTRIM CORRIENTE 07-22'!M23/'PIBTRIM CORRIENTE 07-22'!$V23*100</f>
        <v>0.94742811916182346</v>
      </c>
      <c r="N23" s="19">
        <f>+'PIBTRIM CORRIENTE 07-22'!N23/'PIBTRIM CORRIENTE 07-22'!$V23*100</f>
        <v>1.1539219812880763</v>
      </c>
      <c r="O23" s="19">
        <f>+'PIBTRIM CORRIENTE 07-22'!O23/'PIBTRIM CORRIENTE 07-22'!$V23*100</f>
        <v>1.7457909331553916</v>
      </c>
      <c r="P23" s="19">
        <f>+'PIBTRIM CORRIENTE 07-22'!P23/'PIBTRIM CORRIENTE 07-22'!$V23*100</f>
        <v>0.74556974593800984</v>
      </c>
      <c r="Q23" s="19">
        <f>+'PIBTRIM CORRIENTE 07-22'!Q23/'PIBTRIM CORRIENTE 07-22'!$V23*100</f>
        <v>6.8515959673535685</v>
      </c>
      <c r="R23" s="19">
        <f>+'PIBTRIM CORRIENTE 07-22'!R23/'PIBTRIM CORRIENTE 07-22'!$V23*100</f>
        <v>0.61536115179881301</v>
      </c>
      <c r="S23" s="19">
        <f>+'PIBTRIM CORRIENTE 07-22'!S23/'PIBTRIM CORRIENTE 07-22'!$V23*100</f>
        <v>8.2902428395288172</v>
      </c>
      <c r="T23" s="20">
        <f>+'PIBTRIM CORRIENTE 07-22'!T23/'PIBTRIM CORRIENTE 07-22'!$V23*100</f>
        <v>96.020060793578537</v>
      </c>
      <c r="U23" s="19">
        <f>+'PIBTRIM CORRIENTE 07-22'!U23/'PIBTRIM CORRIENTE 07-22'!$V23*100</f>
        <v>3.9799392064214687</v>
      </c>
      <c r="V23" s="21">
        <f>+'PIBTRIM CORRIENTE 07-22'!V23/'PIBTRIM CORRIENTE 07-22'!$V23*100</f>
        <v>100</v>
      </c>
    </row>
    <row r="24" spans="1:49" s="8" customFormat="1" ht="12.75" customHeight="1">
      <c r="A24" s="23">
        <v>2010</v>
      </c>
      <c r="B24" s="24">
        <f>+'PIBTRIM CORRIENTE 07-22'!B24/'PIBTRIM CORRIENTE 07-22'!$V24*100</f>
        <v>2.7361687923647762</v>
      </c>
      <c r="C24" s="24">
        <f>+'PIBTRIM CORRIENTE 07-22'!C24/'PIBTRIM CORRIENTE 07-22'!$V24*100</f>
        <v>0.8768969625264208</v>
      </c>
      <c r="D24" s="24">
        <f>+'PIBTRIM CORRIENTE 07-22'!D24/'PIBTRIM CORRIENTE 07-22'!$V24*100</f>
        <v>1.0906142939018026</v>
      </c>
      <c r="E24" s="24">
        <f>+'PIBTRIM CORRIENTE 07-22'!E24/'PIBTRIM CORRIENTE 07-22'!$V24*100</f>
        <v>7.0968019369646811</v>
      </c>
      <c r="F24" s="24">
        <f>+'PIBTRIM CORRIENTE 07-22'!F24/'PIBTRIM CORRIENTE 07-22'!$V24*100</f>
        <v>2.2966146833680878</v>
      </c>
      <c r="G24" s="24">
        <f>+'PIBTRIM CORRIENTE 07-22'!G24/'PIBTRIM CORRIENTE 07-22'!$V24*100</f>
        <v>7.8978878230441278</v>
      </c>
      <c r="H24" s="24">
        <f>+'PIBTRIM CORRIENTE 07-22'!H24/'PIBTRIM CORRIENTE 07-22'!$V24*100</f>
        <v>19.208727876278662</v>
      </c>
      <c r="I24" s="24">
        <f>+'PIBTRIM CORRIENTE 07-22'!I24/'PIBTRIM CORRIENTE 07-22'!$V24*100</f>
        <v>3.3459997624343969</v>
      </c>
      <c r="J24" s="24">
        <f>+'PIBTRIM CORRIENTE 07-22'!J24/'PIBTRIM CORRIENTE 07-22'!$V24*100</f>
        <v>14.806342424152156</v>
      </c>
      <c r="K24" s="24">
        <f>+'PIBTRIM CORRIENTE 07-22'!K24/'PIBTRIM CORRIENTE 07-22'!$V24*100</f>
        <v>7.6207743748711154</v>
      </c>
      <c r="L24" s="24">
        <f>+'PIBTRIM CORRIENTE 07-22'!L24/'PIBTRIM CORRIENTE 07-22'!$V24*100</f>
        <v>8.1597330787072089</v>
      </c>
      <c r="M24" s="24">
        <f>+'PIBTRIM CORRIENTE 07-22'!M24/'PIBTRIM CORRIENTE 07-22'!$V24*100</f>
        <v>1.0172963995020565</v>
      </c>
      <c r="N24" s="24">
        <f>+'PIBTRIM CORRIENTE 07-22'!N24/'PIBTRIM CORRIENTE 07-22'!$V24*100</f>
        <v>1.1944889535561285</v>
      </c>
      <c r="O24" s="24">
        <f>+'PIBTRIM CORRIENTE 07-22'!O24/'PIBTRIM CORRIENTE 07-22'!$V24*100</f>
        <v>1.7675064263125948</v>
      </c>
      <c r="P24" s="24">
        <f>+'PIBTRIM CORRIENTE 07-22'!P24/'PIBTRIM CORRIENTE 07-22'!$V24*100</f>
        <v>0.82711823922652394</v>
      </c>
      <c r="Q24" s="24">
        <f>+'PIBTRIM CORRIENTE 07-22'!Q24/'PIBTRIM CORRIENTE 07-22'!$V24*100</f>
        <v>6.8290226362927351</v>
      </c>
      <c r="R24" s="24">
        <f>+'PIBTRIM CORRIENTE 07-22'!R24/'PIBTRIM CORRIENTE 07-22'!$V24*100</f>
        <v>0.61651908376307041</v>
      </c>
      <c r="S24" s="24">
        <f>+'PIBTRIM CORRIENTE 07-22'!S24/'PIBTRIM CORRIENTE 07-22'!$V24*100</f>
        <v>8.3468134433055319</v>
      </c>
      <c r="T24" s="25">
        <f>+'PIBTRIM CORRIENTE 07-22'!T24/'PIBTRIM CORRIENTE 07-22'!$V24*100</f>
        <v>95.735327190572065</v>
      </c>
      <c r="U24" s="24">
        <f>+'PIBTRIM CORRIENTE 07-22'!U24/'PIBTRIM CORRIENTE 07-22'!$V24*100</f>
        <v>4.2646728094279238</v>
      </c>
      <c r="V24" s="26">
        <f>+'PIBTRIM CORRIENTE 07-22'!V24/'PIBTRIM CORRIENTE 07-22'!$V24*100</f>
        <v>100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</row>
    <row r="25" spans="1:49" s="8" customFormat="1" ht="12.75" customHeight="1">
      <c r="A25" s="27" t="s">
        <v>14</v>
      </c>
      <c r="B25" s="24">
        <f>+'PIBTRIM CORRIENTE 07-22'!B25/'PIBTRIM CORRIENTE 07-22'!$V25*100</f>
        <v>2.7497110777399931</v>
      </c>
      <c r="C25" s="24">
        <f>+'PIBTRIM CORRIENTE 07-22'!C25/'PIBTRIM CORRIENTE 07-22'!$V25*100</f>
        <v>0.82335925295624635</v>
      </c>
      <c r="D25" s="24">
        <f>+'PIBTRIM CORRIENTE 07-22'!D25/'PIBTRIM CORRIENTE 07-22'!$V25*100</f>
        <v>1.173841149597652</v>
      </c>
      <c r="E25" s="24">
        <f>+'PIBTRIM CORRIENTE 07-22'!E25/'PIBTRIM CORRIENTE 07-22'!$V25*100</f>
        <v>7.4850415405137634</v>
      </c>
      <c r="F25" s="24">
        <f>+'PIBTRIM CORRIENTE 07-22'!F25/'PIBTRIM CORRIENTE 07-22'!$V25*100</f>
        <v>2.1357894173626986</v>
      </c>
      <c r="G25" s="24">
        <f>+'PIBTRIM CORRIENTE 07-22'!G25/'PIBTRIM CORRIENTE 07-22'!$V25*100</f>
        <v>9.0832929204076116</v>
      </c>
      <c r="H25" s="24">
        <f>+'PIBTRIM CORRIENTE 07-22'!H25/'PIBTRIM CORRIENTE 07-22'!$V25*100</f>
        <v>17.771993892148654</v>
      </c>
      <c r="I25" s="24">
        <f>+'PIBTRIM CORRIENTE 07-22'!I25/'PIBTRIM CORRIENTE 07-22'!$V25*100</f>
        <v>3.4222900241597625</v>
      </c>
      <c r="J25" s="24">
        <f>+'PIBTRIM CORRIENTE 07-22'!J25/'PIBTRIM CORRIENTE 07-22'!$V25*100</f>
        <v>14.793841566854901</v>
      </c>
      <c r="K25" s="24">
        <f>+'PIBTRIM CORRIENTE 07-22'!K25/'PIBTRIM CORRIENTE 07-22'!$V25*100</f>
        <v>7.6417542800446148</v>
      </c>
      <c r="L25" s="24">
        <f>+'PIBTRIM CORRIENTE 07-22'!L25/'PIBTRIM CORRIENTE 07-22'!$V25*100</f>
        <v>8.1002263265764629</v>
      </c>
      <c r="M25" s="24">
        <f>+'PIBTRIM CORRIENTE 07-22'!M25/'PIBTRIM CORRIENTE 07-22'!$V25*100</f>
        <v>1.0704919221693177</v>
      </c>
      <c r="N25" s="24">
        <f>+'PIBTRIM CORRIENTE 07-22'!N25/'PIBTRIM CORRIENTE 07-22'!$V25*100</f>
        <v>1.2092086687890016</v>
      </c>
      <c r="O25" s="24">
        <f>+'PIBTRIM CORRIENTE 07-22'!O25/'PIBTRIM CORRIENTE 07-22'!$V25*100</f>
        <v>1.8217252792465757</v>
      </c>
      <c r="P25" s="24">
        <f>+'PIBTRIM CORRIENTE 07-22'!P25/'PIBTRIM CORRIENTE 07-22'!$V25*100</f>
        <v>0.9589394739975643</v>
      </c>
      <c r="Q25" s="24">
        <f>+'PIBTRIM CORRIENTE 07-22'!Q25/'PIBTRIM CORRIENTE 07-22'!$V25*100</f>
        <v>6.9860217402380602</v>
      </c>
      <c r="R25" s="24">
        <f>+'PIBTRIM CORRIENTE 07-22'!R25/'PIBTRIM CORRIENTE 07-22'!$V25*100</f>
        <v>0.63049841094531045</v>
      </c>
      <c r="S25" s="24">
        <f>+'PIBTRIM CORRIENTE 07-22'!S25/'PIBTRIM CORRIENTE 07-22'!$V25*100</f>
        <v>8.5128284605776354</v>
      </c>
      <c r="T25" s="25">
        <f>+'PIBTRIM CORRIENTE 07-22'!T25/'PIBTRIM CORRIENTE 07-22'!$V25*100</f>
        <v>96.370855404325823</v>
      </c>
      <c r="U25" s="24">
        <f>+'PIBTRIM CORRIENTE 07-22'!U25/'PIBTRIM CORRIENTE 07-22'!$V25*100</f>
        <v>3.6291445956741781</v>
      </c>
      <c r="V25" s="26">
        <f>+'PIBTRIM CORRIENTE 07-22'!V25/'PIBTRIM CORRIENTE 07-22'!$V25*100</f>
        <v>100</v>
      </c>
    </row>
    <row r="26" spans="1:49" s="8" customFormat="1" ht="12.75" customHeight="1">
      <c r="A26" s="23" t="s">
        <v>33</v>
      </c>
      <c r="B26" s="24">
        <f>+'PIBTRIM CORRIENTE 07-22'!B26/'PIBTRIM CORRIENTE 07-22'!$V26*100</f>
        <v>2.6100830063552545</v>
      </c>
      <c r="C26" s="24">
        <f>+'PIBTRIM CORRIENTE 07-22'!C26/'PIBTRIM CORRIENTE 07-22'!$V26*100</f>
        <v>0.96574768678169121</v>
      </c>
      <c r="D26" s="24">
        <f>+'PIBTRIM CORRIENTE 07-22'!D26/'PIBTRIM CORRIENTE 07-22'!$V26*100</f>
        <v>1.0596914187715771</v>
      </c>
      <c r="E26" s="24">
        <f>+'PIBTRIM CORRIENTE 07-22'!E26/'PIBTRIM CORRIENTE 07-22'!$V26*100</f>
        <v>7.6053517317605932</v>
      </c>
      <c r="F26" s="24">
        <f>+'PIBTRIM CORRIENTE 07-22'!F26/'PIBTRIM CORRIENTE 07-22'!$V26*100</f>
        <v>2.3461862698842579</v>
      </c>
      <c r="G26" s="24">
        <f>+'PIBTRIM CORRIENTE 07-22'!G26/'PIBTRIM CORRIENTE 07-22'!$V26*100</f>
        <v>7.7543371408464488</v>
      </c>
      <c r="H26" s="24">
        <f>+'PIBTRIM CORRIENTE 07-22'!H26/'PIBTRIM CORRIENTE 07-22'!$V26*100</f>
        <v>18.939123153804619</v>
      </c>
      <c r="I26" s="24">
        <f>+'PIBTRIM CORRIENTE 07-22'!I26/'PIBTRIM CORRIENTE 07-22'!$V26*100</f>
        <v>3.0986822415876047</v>
      </c>
      <c r="J26" s="24">
        <f>+'PIBTRIM CORRIENTE 07-22'!J26/'PIBTRIM CORRIENTE 07-22'!$V26*100</f>
        <v>14.384619162656923</v>
      </c>
      <c r="K26" s="24">
        <f>+'PIBTRIM CORRIENTE 07-22'!K26/'PIBTRIM CORRIENTE 07-22'!$V26*100</f>
        <v>7.6692284606654448</v>
      </c>
      <c r="L26" s="24">
        <f>+'PIBTRIM CORRIENTE 07-22'!L26/'PIBTRIM CORRIENTE 07-22'!$V26*100</f>
        <v>8.986263372755289</v>
      </c>
      <c r="M26" s="24">
        <f>+'PIBTRIM CORRIENTE 07-22'!M26/'PIBTRIM CORRIENTE 07-22'!$V26*100</f>
        <v>1.054376474218832</v>
      </c>
      <c r="N26" s="24">
        <f>+'PIBTRIM CORRIENTE 07-22'!N26/'PIBTRIM CORRIENTE 07-22'!$V26*100</f>
        <v>1.2200858711381954</v>
      </c>
      <c r="O26" s="24">
        <f>+'PIBTRIM CORRIENTE 07-22'!O26/'PIBTRIM CORRIENTE 07-22'!$V26*100</f>
        <v>1.7978426055694778</v>
      </c>
      <c r="P26" s="24">
        <f>+'PIBTRIM CORRIENTE 07-22'!P26/'PIBTRIM CORRIENTE 07-22'!$V26*100</f>
        <v>0.81441090170260488</v>
      </c>
      <c r="Q26" s="24">
        <f>+'PIBTRIM CORRIENTE 07-22'!Q26/'PIBTRIM CORRIENTE 07-22'!$V26*100</f>
        <v>6.845815545544971</v>
      </c>
      <c r="R26" s="24">
        <f>+'PIBTRIM CORRIENTE 07-22'!R26/'PIBTRIM CORRIENTE 07-22'!$V26*100</f>
        <v>0.62918090999920551</v>
      </c>
      <c r="S26" s="24">
        <f>+'PIBTRIM CORRIENTE 07-22'!S26/'PIBTRIM CORRIENTE 07-22'!$V26*100</f>
        <v>8.4841402471950094</v>
      </c>
      <c r="T26" s="25">
        <f>+'PIBTRIM CORRIENTE 07-22'!T26/'PIBTRIM CORRIENTE 07-22'!$V26*100</f>
        <v>96.265166201237989</v>
      </c>
      <c r="U26" s="24">
        <f>+'PIBTRIM CORRIENTE 07-22'!U26/'PIBTRIM CORRIENTE 07-22'!$V26*100</f>
        <v>3.7348337987620073</v>
      </c>
      <c r="V26" s="26">
        <f>+'PIBTRIM CORRIENTE 07-22'!V26/'PIBTRIM CORRIENTE 07-22'!$V26*100</f>
        <v>100</v>
      </c>
    </row>
    <row r="27" spans="1:49" s="8" customFormat="1" ht="12.75" customHeight="1">
      <c r="A27" s="23" t="s">
        <v>34</v>
      </c>
      <c r="B27" s="24">
        <f>+'PIBTRIM CORRIENTE 07-22'!B27/'PIBTRIM CORRIENTE 07-22'!$V27*100</f>
        <v>3.0888412332681905</v>
      </c>
      <c r="C27" s="24">
        <f>+'PIBTRIM CORRIENTE 07-22'!C27/'PIBTRIM CORRIENTE 07-22'!$V27*100</f>
        <v>0.85808812658115063</v>
      </c>
      <c r="D27" s="24">
        <f>+'PIBTRIM CORRIENTE 07-22'!D27/'PIBTRIM CORRIENTE 07-22'!$V27*100</f>
        <v>1.1033244851293602</v>
      </c>
      <c r="E27" s="24">
        <f>+'PIBTRIM CORRIENTE 07-22'!E27/'PIBTRIM CORRIENTE 07-22'!$V27*100</f>
        <v>7.0343494875684698</v>
      </c>
      <c r="F27" s="24">
        <f>+'PIBTRIM CORRIENTE 07-22'!F27/'PIBTRIM CORRIENTE 07-22'!$V27*100</f>
        <v>2.3695431938199398</v>
      </c>
      <c r="G27" s="24">
        <f>+'PIBTRIM CORRIENTE 07-22'!G27/'PIBTRIM CORRIENTE 07-22'!$V27*100</f>
        <v>7.7674759771672059</v>
      </c>
      <c r="H27" s="24">
        <f>+'PIBTRIM CORRIENTE 07-22'!H27/'PIBTRIM CORRIENTE 07-22'!$V27*100</f>
        <v>18.874440678818395</v>
      </c>
      <c r="I27" s="24">
        <f>+'PIBTRIM CORRIENTE 07-22'!I27/'PIBTRIM CORRIENTE 07-22'!$V27*100</f>
        <v>3.4071142183523211</v>
      </c>
      <c r="J27" s="24">
        <f>+'PIBTRIM CORRIENTE 07-22'!J27/'PIBTRIM CORRIENTE 07-22'!$V27*100</f>
        <v>14.49878837087466</v>
      </c>
      <c r="K27" s="24">
        <f>+'PIBTRIM CORRIENTE 07-22'!K27/'PIBTRIM CORRIENTE 07-22'!$V27*100</f>
        <v>7.6048823720875198</v>
      </c>
      <c r="L27" s="24">
        <f>+'PIBTRIM CORRIENTE 07-22'!L27/'PIBTRIM CORRIENTE 07-22'!$V27*100</f>
        <v>7.8594515680396633</v>
      </c>
      <c r="M27" s="24">
        <f>+'PIBTRIM CORRIENTE 07-22'!M27/'PIBTRIM CORRIENTE 07-22'!$V27*100</f>
        <v>1.0227723965551307</v>
      </c>
      <c r="N27" s="24">
        <f>+'PIBTRIM CORRIENTE 07-22'!N27/'PIBTRIM CORRIENTE 07-22'!$V27*100</f>
        <v>1.2361431960609139</v>
      </c>
      <c r="O27" s="24">
        <f>+'PIBTRIM CORRIENTE 07-22'!O27/'PIBTRIM CORRIENTE 07-22'!$V27*100</f>
        <v>1.7846216156166383</v>
      </c>
      <c r="P27" s="24">
        <f>+'PIBTRIM CORRIENTE 07-22'!P27/'PIBTRIM CORRIENTE 07-22'!$V27*100</f>
        <v>0.81110965660350853</v>
      </c>
      <c r="Q27" s="24">
        <f>+'PIBTRIM CORRIENTE 07-22'!Q27/'PIBTRIM CORRIENTE 07-22'!$V27*100</f>
        <v>6.9715338894046477</v>
      </c>
      <c r="R27" s="24">
        <f>+'PIBTRIM CORRIENTE 07-22'!R27/'PIBTRIM CORRIENTE 07-22'!$V27*100</f>
        <v>0.62382434260887099</v>
      </c>
      <c r="S27" s="24">
        <f>+'PIBTRIM CORRIENTE 07-22'!S27/'PIBTRIM CORRIENTE 07-22'!$V27*100</f>
        <v>8.5120669624934706</v>
      </c>
      <c r="T27" s="25">
        <f>+'PIBTRIM CORRIENTE 07-22'!T27/'PIBTRIM CORRIENTE 07-22'!$V27*100</f>
        <v>95.428371771050053</v>
      </c>
      <c r="U27" s="24">
        <f>+'PIBTRIM CORRIENTE 07-22'!U27/'PIBTRIM CORRIENTE 07-22'!$V27*100</f>
        <v>4.5716282289499421</v>
      </c>
      <c r="V27" s="26">
        <f>+'PIBTRIM CORRIENTE 07-22'!V27/'PIBTRIM CORRIENTE 07-22'!$V27*100</f>
        <v>100</v>
      </c>
    </row>
    <row r="28" spans="1:49" s="9" customFormat="1" ht="12.75" customHeight="1">
      <c r="A28" s="27" t="s">
        <v>35</v>
      </c>
      <c r="B28" s="24">
        <f>+'PIBTRIM CORRIENTE 07-22'!B28/'PIBTRIM CORRIENTE 07-22'!$V28*100</f>
        <v>2.5117797511367135</v>
      </c>
      <c r="C28" s="24">
        <f>+'PIBTRIM CORRIENTE 07-22'!C28/'PIBTRIM CORRIENTE 07-22'!$V28*100</f>
        <v>0.86121386293314695</v>
      </c>
      <c r="D28" s="24">
        <f>+'PIBTRIM CORRIENTE 07-22'!D28/'PIBTRIM CORRIENTE 07-22'!$V28*100</f>
        <v>1.032660565065513</v>
      </c>
      <c r="E28" s="24">
        <f>+'PIBTRIM CORRIENTE 07-22'!E28/'PIBTRIM CORRIENTE 07-22'!$V28*100</f>
        <v>6.3446434916359999</v>
      </c>
      <c r="F28" s="24">
        <f>+'PIBTRIM CORRIENTE 07-22'!F28/'PIBTRIM CORRIENTE 07-22'!$V28*100</f>
        <v>2.3274412711064834</v>
      </c>
      <c r="G28" s="24">
        <f>+'PIBTRIM CORRIENTE 07-22'!G28/'PIBTRIM CORRIENTE 07-22'!$V28*100</f>
        <v>7.090883484821231</v>
      </c>
      <c r="H28" s="24">
        <f>+'PIBTRIM CORRIENTE 07-22'!H28/'PIBTRIM CORRIENTE 07-22'!$V28*100</f>
        <v>21.047722522290925</v>
      </c>
      <c r="I28" s="24">
        <f>+'PIBTRIM CORRIENTE 07-22'!I28/'PIBTRIM CORRIENTE 07-22'!$V28*100</f>
        <v>3.4464906919969187</v>
      </c>
      <c r="J28" s="24">
        <f>+'PIBTRIM CORRIENTE 07-22'!J28/'PIBTRIM CORRIENTE 07-22'!$V28*100</f>
        <v>15.487043636449835</v>
      </c>
      <c r="K28" s="24">
        <f>+'PIBTRIM CORRIENTE 07-22'!K28/'PIBTRIM CORRIENTE 07-22'!$V28*100</f>
        <v>7.5726328724617806</v>
      </c>
      <c r="L28" s="24">
        <f>+'PIBTRIM CORRIENTE 07-22'!L28/'PIBTRIM CORRIENTE 07-22'!$V28*100</f>
        <v>7.7384132769340237</v>
      </c>
      <c r="M28" s="24">
        <f>+'PIBTRIM CORRIENTE 07-22'!M28/'PIBTRIM CORRIENTE 07-22'!$V28*100</f>
        <v>0.93092073280567045</v>
      </c>
      <c r="N28" s="24">
        <f>+'PIBTRIM CORRIENTE 07-22'!N28/'PIBTRIM CORRIENTE 07-22'!$V28*100</f>
        <v>1.1193790041995253</v>
      </c>
      <c r="O28" s="24">
        <f>+'PIBTRIM CORRIENTE 07-22'!O28/'PIBTRIM CORRIENTE 07-22'!$V28*100</f>
        <v>1.6755635145699277</v>
      </c>
      <c r="P28" s="24">
        <f>+'PIBTRIM CORRIENTE 07-22'!P28/'PIBTRIM CORRIENTE 07-22'!$V28*100</f>
        <v>0.73580741382442261</v>
      </c>
      <c r="Q28" s="24">
        <f>+'PIBTRIM CORRIENTE 07-22'!Q28/'PIBTRIM CORRIENTE 07-22'!$V28*100</f>
        <v>6.541290640632627</v>
      </c>
      <c r="R28" s="24">
        <f>+'PIBTRIM CORRIENTE 07-22'!R28/'PIBTRIM CORRIENTE 07-22'!$V28*100</f>
        <v>0.58572024537730893</v>
      </c>
      <c r="S28" s="24">
        <f>+'PIBTRIM CORRIENTE 07-22'!S28/'PIBTRIM CORRIENTE 07-22'!$V28*100</f>
        <v>7.9201150904915352</v>
      </c>
      <c r="T28" s="25">
        <f>+'PIBTRIM CORRIENTE 07-22'!T28/'PIBTRIM CORRIENTE 07-22'!$V28*100</f>
        <v>94.969722068733589</v>
      </c>
      <c r="U28" s="24">
        <f>+'PIBTRIM CORRIENTE 07-22'!U28/'PIBTRIM CORRIENTE 07-22'!$V28*100</f>
        <v>5.0302779312664159</v>
      </c>
      <c r="V28" s="26">
        <f>+'PIBTRIM CORRIENTE 07-22'!V28/'PIBTRIM CORRIENTE 07-22'!$V28*100</f>
        <v>100</v>
      </c>
      <c r="AW28" s="28"/>
    </row>
    <row r="29" spans="1:49" s="9" customFormat="1" ht="12.75" customHeight="1">
      <c r="A29" s="22">
        <v>2011</v>
      </c>
      <c r="B29" s="19">
        <f>+'PIBTRIM CORRIENTE 07-22'!B29/'PIBTRIM CORRIENTE 07-22'!$V29*100</f>
        <v>2.5414726559486378</v>
      </c>
      <c r="C29" s="19">
        <f>+'PIBTRIM CORRIENTE 07-22'!C29/'PIBTRIM CORRIENTE 07-22'!$V29*100</f>
        <v>0.68792144248143672</v>
      </c>
      <c r="D29" s="19">
        <f>+'PIBTRIM CORRIENTE 07-22'!D29/'PIBTRIM CORRIENTE 07-22'!$V29*100</f>
        <v>1.2978868731416975</v>
      </c>
      <c r="E29" s="19">
        <f>+'PIBTRIM CORRIENTE 07-22'!E29/'PIBTRIM CORRIENTE 07-22'!$V29*100</f>
        <v>6.3382187305001834</v>
      </c>
      <c r="F29" s="19">
        <f>+'PIBTRIM CORRIENTE 07-22'!F29/'PIBTRIM CORRIENTE 07-22'!$V29*100</f>
        <v>2.7073396392366442</v>
      </c>
      <c r="G29" s="19">
        <f>+'PIBTRIM CORRIENTE 07-22'!G29/'PIBTRIM CORRIENTE 07-22'!$V29*100</f>
        <v>8.6386475923527914</v>
      </c>
      <c r="H29" s="19">
        <f>+'PIBTRIM CORRIENTE 07-22'!H29/'PIBTRIM CORRIENTE 07-22'!$V29*100</f>
        <v>21.552444388014745</v>
      </c>
      <c r="I29" s="19">
        <f>+'PIBTRIM CORRIENTE 07-22'!I29/'PIBTRIM CORRIENTE 07-22'!$V29*100</f>
        <v>3.4987546065833395</v>
      </c>
      <c r="J29" s="19">
        <f>+'PIBTRIM CORRIENTE 07-22'!J29/'PIBTRIM CORRIENTE 07-22'!$V29*100</f>
        <v>14.341429687886501</v>
      </c>
      <c r="K29" s="19">
        <f>+'PIBTRIM CORRIENTE 07-22'!K29/'PIBTRIM CORRIENTE 07-22'!$V29*100</f>
        <v>7.1204744430556106</v>
      </c>
      <c r="L29" s="19">
        <f>+'PIBTRIM CORRIENTE 07-22'!L29/'PIBTRIM CORRIENTE 07-22'!$V29*100</f>
        <v>7.8996049959655448</v>
      </c>
      <c r="M29" s="19">
        <f>+'PIBTRIM CORRIENTE 07-22'!M29/'PIBTRIM CORRIENTE 07-22'!$V29*100</f>
        <v>0.89097897874626186</v>
      </c>
      <c r="N29" s="19">
        <f>+'PIBTRIM CORRIENTE 07-22'!N29/'PIBTRIM CORRIENTE 07-22'!$V29*100</f>
        <v>1.0369965855036183</v>
      </c>
      <c r="O29" s="19">
        <f>+'PIBTRIM CORRIENTE 07-22'!O29/'PIBTRIM CORRIENTE 07-22'!$V29*100</f>
        <v>1.6259796251123066</v>
      </c>
      <c r="P29" s="19">
        <f>+'PIBTRIM CORRIENTE 07-22'!P29/'PIBTRIM CORRIENTE 07-22'!$V29*100</f>
        <v>0.85510018558374246</v>
      </c>
      <c r="Q29" s="19">
        <f>+'PIBTRIM CORRIENTE 07-22'!Q29/'PIBTRIM CORRIENTE 07-22'!$V29*100</f>
        <v>6.369225272923881</v>
      </c>
      <c r="R29" s="19">
        <f>+'PIBTRIM CORRIENTE 07-22'!R29/'PIBTRIM CORRIENTE 07-22'!$V29*100</f>
        <v>0.56173879731171694</v>
      </c>
      <c r="S29" s="19">
        <f>+'PIBTRIM CORRIENTE 07-22'!S29/'PIBTRIM CORRIENTE 07-22'!$V29*100</f>
        <v>7.7047697431960591</v>
      </c>
      <c r="T29" s="20">
        <f>+'PIBTRIM CORRIENTE 07-22'!T29/'PIBTRIM CORRIENTE 07-22'!$V29*100</f>
        <v>95.668984243544713</v>
      </c>
      <c r="U29" s="19">
        <f>+'PIBTRIM CORRIENTE 07-22'!U29/'PIBTRIM CORRIENTE 07-22'!$V29*100</f>
        <v>4.3310157564552707</v>
      </c>
      <c r="V29" s="21">
        <f>+'PIBTRIM CORRIENTE 07-22'!V29/'PIBTRIM CORRIENTE 07-22'!$V29*100</f>
        <v>100</v>
      </c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W29" s="28"/>
    </row>
    <row r="30" spans="1:49" s="9" customFormat="1" ht="12.75" customHeight="1">
      <c r="A30" s="18" t="s">
        <v>14</v>
      </c>
      <c r="B30" s="19">
        <f>+'PIBTRIM CORRIENTE 07-22'!B30/'PIBTRIM CORRIENTE 07-22'!$V30*100</f>
        <v>2.433913352591262</v>
      </c>
      <c r="C30" s="19">
        <f>+'PIBTRIM CORRIENTE 07-22'!C30/'PIBTRIM CORRIENTE 07-22'!$V30*100</f>
        <v>0.60070336617273434</v>
      </c>
      <c r="D30" s="19">
        <f>+'PIBTRIM CORRIENTE 07-22'!D30/'PIBTRIM CORRIENTE 07-22'!$V30*100</f>
        <v>1.442415504086668</v>
      </c>
      <c r="E30" s="19">
        <f>+'PIBTRIM CORRIENTE 07-22'!E30/'PIBTRIM CORRIENTE 07-22'!$V30*100</f>
        <v>6.6978664936246464</v>
      </c>
      <c r="F30" s="19">
        <f>+'PIBTRIM CORRIENTE 07-22'!F30/'PIBTRIM CORRIENTE 07-22'!$V30*100</f>
        <v>2.4766250121493538</v>
      </c>
      <c r="G30" s="19">
        <f>+'PIBTRIM CORRIENTE 07-22'!G30/'PIBTRIM CORRIENTE 07-22'!$V30*100</f>
        <v>9.8127826068685398</v>
      </c>
      <c r="H30" s="19">
        <f>+'PIBTRIM CORRIENTE 07-22'!H30/'PIBTRIM CORRIENTE 07-22'!$V30*100</f>
        <v>19.207258819509203</v>
      </c>
      <c r="I30" s="19">
        <f>+'PIBTRIM CORRIENTE 07-22'!I30/'PIBTRIM CORRIENTE 07-22'!$V30*100</f>
        <v>3.5943409754355118</v>
      </c>
      <c r="J30" s="19">
        <f>+'PIBTRIM CORRIENTE 07-22'!J30/'PIBTRIM CORRIENTE 07-22'!$V30*100</f>
        <v>14.41447242069068</v>
      </c>
      <c r="K30" s="19">
        <f>+'PIBTRIM CORRIENTE 07-22'!K30/'PIBTRIM CORRIENTE 07-22'!$V30*100</f>
        <v>7.3291045186011372</v>
      </c>
      <c r="L30" s="19">
        <f>+'PIBTRIM CORRIENTE 07-22'!L30/'PIBTRIM CORRIENTE 07-22'!$V30*100</f>
        <v>7.4073395981196555</v>
      </c>
      <c r="M30" s="19">
        <f>+'PIBTRIM CORRIENTE 07-22'!M30/'PIBTRIM CORRIENTE 07-22'!$V30*100</f>
        <v>0.95432789161068543</v>
      </c>
      <c r="N30" s="19">
        <f>+'PIBTRIM CORRIENTE 07-22'!N30/'PIBTRIM CORRIENTE 07-22'!$V30*100</f>
        <v>1.0844903224791735</v>
      </c>
      <c r="O30" s="19">
        <f>+'PIBTRIM CORRIENTE 07-22'!O30/'PIBTRIM CORRIENTE 07-22'!$V30*100</f>
        <v>1.6741594336797654</v>
      </c>
      <c r="P30" s="19">
        <f>+'PIBTRIM CORRIENTE 07-22'!P30/'PIBTRIM CORRIENTE 07-22'!$V30*100</f>
        <v>1.011280866884493</v>
      </c>
      <c r="Q30" s="19">
        <f>+'PIBTRIM CORRIENTE 07-22'!Q30/'PIBTRIM CORRIENTE 07-22'!$V30*100</f>
        <v>6.6375098561823709</v>
      </c>
      <c r="R30" s="19">
        <f>+'PIBTRIM CORRIENTE 07-22'!R30/'PIBTRIM CORRIENTE 07-22'!$V30*100</f>
        <v>0.57657054126706919</v>
      </c>
      <c r="S30" s="19">
        <f>+'PIBTRIM CORRIENTE 07-22'!S30/'PIBTRIM CORRIENTE 07-22'!$V30*100</f>
        <v>7.8714049739914751</v>
      </c>
      <c r="T30" s="20">
        <f>+'PIBTRIM CORRIENTE 07-22'!T30/'PIBTRIM CORRIENTE 07-22'!$V30*100</f>
        <v>95.226566553944423</v>
      </c>
      <c r="U30" s="19">
        <f>+'PIBTRIM CORRIENTE 07-22'!U30/'PIBTRIM CORRIENTE 07-22'!$V30*100</f>
        <v>4.7734334460555798</v>
      </c>
      <c r="V30" s="21">
        <f>+'PIBTRIM CORRIENTE 07-22'!V30/'PIBTRIM CORRIENTE 07-22'!$V30*100</f>
        <v>100</v>
      </c>
      <c r="AW30" s="28"/>
    </row>
    <row r="31" spans="1:49" s="9" customFormat="1" ht="12.75" customHeight="1">
      <c r="A31" s="22" t="s">
        <v>33</v>
      </c>
      <c r="B31" s="19">
        <f>+'PIBTRIM CORRIENTE 07-22'!B31/'PIBTRIM CORRIENTE 07-22'!$V31*100</f>
        <v>2.4919893478223698</v>
      </c>
      <c r="C31" s="19">
        <f>+'PIBTRIM CORRIENTE 07-22'!C31/'PIBTRIM CORRIENTE 07-22'!$V31*100</f>
        <v>0.63240966902667695</v>
      </c>
      <c r="D31" s="19">
        <f>+'PIBTRIM CORRIENTE 07-22'!D31/'PIBTRIM CORRIENTE 07-22'!$V31*100</f>
        <v>1.3173491712843985</v>
      </c>
      <c r="E31" s="19">
        <f>+'PIBTRIM CORRIENTE 07-22'!E31/'PIBTRIM CORRIENTE 07-22'!$V31*100</f>
        <v>6.7955327828018151</v>
      </c>
      <c r="F31" s="19">
        <f>+'PIBTRIM CORRIENTE 07-22'!F31/'PIBTRIM CORRIENTE 07-22'!$V31*100</f>
        <v>2.8308568847981253</v>
      </c>
      <c r="G31" s="19">
        <f>+'PIBTRIM CORRIENTE 07-22'!G31/'PIBTRIM CORRIENTE 07-22'!$V31*100</f>
        <v>8.7740739627126612</v>
      </c>
      <c r="H31" s="19">
        <f>+'PIBTRIM CORRIENTE 07-22'!H31/'PIBTRIM CORRIENTE 07-22'!$V31*100</f>
        <v>20.775495982440535</v>
      </c>
      <c r="I31" s="19">
        <f>+'PIBTRIM CORRIENTE 07-22'!I31/'PIBTRIM CORRIENTE 07-22'!$V31*100</f>
        <v>3.2378068588279891</v>
      </c>
      <c r="J31" s="19">
        <f>+'PIBTRIM CORRIENTE 07-22'!J31/'PIBTRIM CORRIENTE 07-22'!$V31*100</f>
        <v>14.376029888354941</v>
      </c>
      <c r="K31" s="19">
        <f>+'PIBTRIM CORRIENTE 07-22'!K31/'PIBTRIM CORRIENTE 07-22'!$V31*100</f>
        <v>7.0346113234511201</v>
      </c>
      <c r="L31" s="19">
        <f>+'PIBTRIM CORRIENTE 07-22'!L31/'PIBTRIM CORRIENTE 07-22'!$V31*100</f>
        <v>7.9237509720377384</v>
      </c>
      <c r="M31" s="19">
        <f>+'PIBTRIM CORRIENTE 07-22'!M31/'PIBTRIM CORRIENTE 07-22'!$V31*100</f>
        <v>0.9121560872997484</v>
      </c>
      <c r="N31" s="19">
        <f>+'PIBTRIM CORRIENTE 07-22'!N31/'PIBTRIM CORRIENTE 07-22'!$V31*100</f>
        <v>1.0382512694709696</v>
      </c>
      <c r="O31" s="19">
        <f>+'PIBTRIM CORRIENTE 07-22'!O31/'PIBTRIM CORRIENTE 07-22'!$V31*100</f>
        <v>1.6422205439402326</v>
      </c>
      <c r="P31" s="19">
        <f>+'PIBTRIM CORRIENTE 07-22'!P31/'PIBTRIM CORRIENTE 07-22'!$V31*100</f>
        <v>0.88679319812354707</v>
      </c>
      <c r="Q31" s="19">
        <f>+'PIBTRIM CORRIENTE 07-22'!Q31/'PIBTRIM CORRIENTE 07-22'!$V31*100</f>
        <v>6.5075089362620329</v>
      </c>
      <c r="R31" s="19">
        <f>+'PIBTRIM CORRIENTE 07-22'!R31/'PIBTRIM CORRIENTE 07-22'!$V31*100</f>
        <v>0.56274721005271255</v>
      </c>
      <c r="S31" s="19">
        <f>+'PIBTRIM CORRIENTE 07-22'!S31/'PIBTRIM CORRIENTE 07-22'!$V31*100</f>
        <v>7.7766320653657424</v>
      </c>
      <c r="T31" s="20">
        <f>+'PIBTRIM CORRIENTE 07-22'!T31/'PIBTRIM CORRIENTE 07-22'!$V31*100</f>
        <v>95.516216154073348</v>
      </c>
      <c r="U31" s="19">
        <f>+'PIBTRIM CORRIENTE 07-22'!U31/'PIBTRIM CORRIENTE 07-22'!$V31*100</f>
        <v>4.4837838459266379</v>
      </c>
      <c r="V31" s="21">
        <f>+'PIBTRIM CORRIENTE 07-22'!V31/'PIBTRIM CORRIENTE 07-22'!$V31*100</f>
        <v>100</v>
      </c>
      <c r="AW31" s="28"/>
    </row>
    <row r="32" spans="1:49" s="9" customFormat="1" ht="12.75" customHeight="1">
      <c r="A32" s="22" t="s">
        <v>34</v>
      </c>
      <c r="B32" s="19">
        <f>+'PIBTRIM CORRIENTE 07-22'!B32/'PIBTRIM CORRIENTE 07-22'!$V32*100</f>
        <v>2.8589852445834039</v>
      </c>
      <c r="C32" s="19">
        <f>+'PIBTRIM CORRIENTE 07-22'!C32/'PIBTRIM CORRIENTE 07-22'!$V32*100</f>
        <v>0.78896318508192387</v>
      </c>
      <c r="D32" s="19">
        <f>+'PIBTRIM CORRIENTE 07-22'!D32/'PIBTRIM CORRIENTE 07-22'!$V32*100</f>
        <v>1.2232381183047991</v>
      </c>
      <c r="E32" s="19">
        <f>+'PIBTRIM CORRIENTE 07-22'!E32/'PIBTRIM CORRIENTE 07-22'!$V32*100</f>
        <v>6.1285299674818443</v>
      </c>
      <c r="F32" s="19">
        <f>+'PIBTRIM CORRIENTE 07-22'!F32/'PIBTRIM CORRIENTE 07-22'!$V32*100</f>
        <v>2.8636985192290139</v>
      </c>
      <c r="G32" s="19">
        <f>+'PIBTRIM CORRIENTE 07-22'!G32/'PIBTRIM CORRIENTE 07-22'!$V32*100</f>
        <v>8.0803187870898014</v>
      </c>
      <c r="H32" s="19">
        <f>+'PIBTRIM CORRIENTE 07-22'!H32/'PIBTRIM CORRIENTE 07-22'!$V32*100</f>
        <v>22.881973639606738</v>
      </c>
      <c r="I32" s="19">
        <f>+'PIBTRIM CORRIENTE 07-22'!I32/'PIBTRIM CORRIENTE 07-22'!$V32*100</f>
        <v>3.4309428430013953</v>
      </c>
      <c r="J32" s="19">
        <f>+'PIBTRIM CORRIENTE 07-22'!J32/'PIBTRIM CORRIENTE 07-22'!$V32*100</f>
        <v>14.094755398247624</v>
      </c>
      <c r="K32" s="19">
        <f>+'PIBTRIM CORRIENTE 07-22'!K32/'PIBTRIM CORRIENTE 07-22'!$V32*100</f>
        <v>7.0717468198584141</v>
      </c>
      <c r="L32" s="19">
        <f>+'PIBTRIM CORRIENTE 07-22'!L32/'PIBTRIM CORRIENTE 07-22'!$V32*100</f>
        <v>7.6488649379613793</v>
      </c>
      <c r="M32" s="19">
        <f>+'PIBTRIM CORRIENTE 07-22'!M32/'PIBTRIM CORRIENTE 07-22'!$V32*100</f>
        <v>0.88185253941146213</v>
      </c>
      <c r="N32" s="19">
        <f>+'PIBTRIM CORRIENTE 07-22'!N32/'PIBTRIM CORRIENTE 07-22'!$V32*100</f>
        <v>1.0687780302227554</v>
      </c>
      <c r="O32" s="19">
        <f>+'PIBTRIM CORRIENTE 07-22'!O32/'PIBTRIM CORRIENTE 07-22'!$V32*100</f>
        <v>1.6621231157795846</v>
      </c>
      <c r="P32" s="19">
        <f>+'PIBTRIM CORRIENTE 07-22'!P32/'PIBTRIM CORRIENTE 07-22'!$V32*100</f>
        <v>0.79100445731286917</v>
      </c>
      <c r="Q32" s="19">
        <f>+'PIBTRIM CORRIENTE 07-22'!Q32/'PIBTRIM CORRIENTE 07-22'!$V32*100</f>
        <v>6.3181045250647587</v>
      </c>
      <c r="R32" s="19">
        <f>+'PIBTRIM CORRIENTE 07-22'!R32/'PIBTRIM CORRIENTE 07-22'!$V32*100</f>
        <v>0.56349434613463312</v>
      </c>
      <c r="S32" s="19">
        <f>+'PIBTRIM CORRIENTE 07-22'!S32/'PIBTRIM CORRIENTE 07-22'!$V32*100</f>
        <v>7.7917310584845136</v>
      </c>
      <c r="T32" s="20">
        <f>+'PIBTRIM CORRIENTE 07-22'!T32/'PIBTRIM CORRIENTE 07-22'!$V32*100</f>
        <v>96.149105532856922</v>
      </c>
      <c r="U32" s="19">
        <f>+'PIBTRIM CORRIENTE 07-22'!U32/'PIBTRIM CORRIENTE 07-22'!$V32*100</f>
        <v>3.8508944671430858</v>
      </c>
      <c r="V32" s="21">
        <f>+'PIBTRIM CORRIENTE 07-22'!V32/'PIBTRIM CORRIENTE 07-22'!$V32*100</f>
        <v>100</v>
      </c>
      <c r="AW32" s="28"/>
    </row>
    <row r="33" spans="1:49" s="9" customFormat="1" ht="12.75" customHeight="1">
      <c r="A33" s="18" t="s">
        <v>35</v>
      </c>
      <c r="B33" s="19">
        <f>+'PIBTRIM CORRIENTE 07-22'!B33/'PIBTRIM CORRIENTE 07-22'!$V33*100</f>
        <v>2.3838053499159297</v>
      </c>
      <c r="C33" s="19">
        <f>+'PIBTRIM CORRIENTE 07-22'!C33/'PIBTRIM CORRIENTE 07-22'!$V33*100</f>
        <v>0.71996454900765894</v>
      </c>
      <c r="D33" s="19">
        <f>+'PIBTRIM CORRIENTE 07-22'!D33/'PIBTRIM CORRIENTE 07-22'!$V33*100</f>
        <v>1.2240306716987333</v>
      </c>
      <c r="E33" s="19">
        <f>+'PIBTRIM CORRIENTE 07-22'!E33/'PIBTRIM CORRIENTE 07-22'!$V33*100</f>
        <v>5.8057633111329547</v>
      </c>
      <c r="F33" s="19">
        <f>+'PIBTRIM CORRIENTE 07-22'!F33/'PIBTRIM CORRIENTE 07-22'!$V33*100</f>
        <v>2.6502762173226282</v>
      </c>
      <c r="G33" s="19">
        <f>+'PIBTRIM CORRIENTE 07-22'!G33/'PIBTRIM CORRIENTE 07-22'!$V33*100</f>
        <v>8.0143464397301027</v>
      </c>
      <c r="H33" s="19">
        <f>+'PIBTRIM CORRIENTE 07-22'!H33/'PIBTRIM CORRIENTE 07-22'!$V33*100</f>
        <v>23.058968300804491</v>
      </c>
      <c r="I33" s="19">
        <f>+'PIBTRIM CORRIENTE 07-22'!I33/'PIBTRIM CORRIENTE 07-22'!$V33*100</f>
        <v>3.7155605634670761</v>
      </c>
      <c r="J33" s="19">
        <f>+'PIBTRIM CORRIENTE 07-22'!J33/'PIBTRIM CORRIENTE 07-22'!$V33*100</f>
        <v>14.476567210742111</v>
      </c>
      <c r="K33" s="19">
        <f>+'PIBTRIM CORRIENTE 07-22'!K33/'PIBTRIM CORRIENTE 07-22'!$V33*100</f>
        <v>7.0621894454127876</v>
      </c>
      <c r="L33" s="19">
        <f>+'PIBTRIM CORRIENTE 07-22'!L33/'PIBTRIM CORRIENTE 07-22'!$V33*100</f>
        <v>8.5402270763587147</v>
      </c>
      <c r="M33" s="19">
        <f>+'PIBTRIM CORRIENTE 07-22'!M33/'PIBTRIM CORRIENTE 07-22'!$V33*100</f>
        <v>0.82512141879287726</v>
      </c>
      <c r="N33" s="19">
        <f>+'PIBTRIM CORRIENTE 07-22'!N33/'PIBTRIM CORRIENTE 07-22'!$V33*100</f>
        <v>0.964856272416312</v>
      </c>
      <c r="O33" s="19">
        <f>+'PIBTRIM CORRIENTE 07-22'!O33/'PIBTRIM CORRIENTE 07-22'!$V33*100</f>
        <v>1.535574882518304</v>
      </c>
      <c r="P33" s="19">
        <f>+'PIBTRIM CORRIENTE 07-22'!P33/'PIBTRIM CORRIENTE 07-22'!$V33*100</f>
        <v>0.75015609306441811</v>
      </c>
      <c r="Q33" s="19">
        <f>+'PIBTRIM CORRIENTE 07-22'!Q33/'PIBTRIM CORRIENTE 07-22'!$V33*100</f>
        <v>6.0578552149633644</v>
      </c>
      <c r="R33" s="19">
        <f>+'PIBTRIM CORRIENTE 07-22'!R33/'PIBTRIM CORRIENTE 07-22'!$V33*100</f>
        <v>0.54627223229558008</v>
      </c>
      <c r="S33" s="19">
        <f>+'PIBTRIM CORRIENTE 07-22'!S33/'PIBTRIM CORRIENTE 07-22'!$V33*100</f>
        <v>7.4133506965024436</v>
      </c>
      <c r="T33" s="20">
        <f>+'PIBTRIM CORRIENTE 07-22'!T33/'PIBTRIM CORRIENTE 07-22'!$V33*100</f>
        <v>95.744885946146496</v>
      </c>
      <c r="U33" s="19">
        <f>+'PIBTRIM CORRIENTE 07-22'!U33/'PIBTRIM CORRIENTE 07-22'!$V33*100</f>
        <v>4.2551140538534975</v>
      </c>
      <c r="V33" s="21">
        <f>+'PIBTRIM CORRIENTE 07-22'!V33/'PIBTRIM CORRIENTE 07-22'!$V33*100</f>
        <v>100</v>
      </c>
      <c r="AW33" s="28"/>
    </row>
    <row r="34" spans="1:49" s="9" customFormat="1" ht="12.75" customHeight="1">
      <c r="A34" s="23">
        <v>2012</v>
      </c>
      <c r="B34" s="24">
        <f>+'PIBTRIM CORRIENTE 07-22'!B34/'PIBTRIM CORRIENTE 07-22'!$V34*100</f>
        <v>2.4471071874645141</v>
      </c>
      <c r="C34" s="24">
        <f>+'PIBTRIM CORRIENTE 07-22'!C34/'PIBTRIM CORRIENTE 07-22'!$V34*100</f>
        <v>0.60046890732927583</v>
      </c>
      <c r="D34" s="24">
        <f>+'PIBTRIM CORRIENTE 07-22'!D34/'PIBTRIM CORRIENTE 07-22'!$V34*100</f>
        <v>1.5657682858535538</v>
      </c>
      <c r="E34" s="24">
        <f>+'PIBTRIM CORRIENTE 07-22'!E34/'PIBTRIM CORRIENTE 07-22'!$V34*100</f>
        <v>6.2316581480606716</v>
      </c>
      <c r="F34" s="24">
        <f>+'PIBTRIM CORRIENTE 07-22'!F34/'PIBTRIM CORRIENTE 07-22'!$V34*100</f>
        <v>2.3968446789549978</v>
      </c>
      <c r="G34" s="24">
        <f>+'PIBTRIM CORRIENTE 07-22'!G34/'PIBTRIM CORRIENTE 07-22'!$V34*100</f>
        <v>10.470951121942742</v>
      </c>
      <c r="H34" s="24">
        <f>+'PIBTRIM CORRIENTE 07-22'!H34/'PIBTRIM CORRIENTE 07-22'!$V34*100</f>
        <v>22.867311751248838</v>
      </c>
      <c r="I34" s="24">
        <f>+'PIBTRIM CORRIENTE 07-22'!I34/'PIBTRIM CORRIENTE 07-22'!$V34*100</f>
        <v>3.7716965608754753</v>
      </c>
      <c r="J34" s="24">
        <f>+'PIBTRIM CORRIENTE 07-22'!J34/'PIBTRIM CORRIENTE 07-22'!$V34*100</f>
        <v>13.357106428864476</v>
      </c>
      <c r="K34" s="24">
        <f>+'PIBTRIM CORRIENTE 07-22'!K34/'PIBTRIM CORRIENTE 07-22'!$V34*100</f>
        <v>6.9317814261319581</v>
      </c>
      <c r="L34" s="24">
        <f>+'PIBTRIM CORRIENTE 07-22'!L34/'PIBTRIM CORRIENTE 07-22'!$V34*100</f>
        <v>7.6397627815387459</v>
      </c>
      <c r="M34" s="24">
        <f>+'PIBTRIM CORRIENTE 07-22'!M34/'PIBTRIM CORRIENTE 07-22'!$V34*100</f>
        <v>0.87369848584471366</v>
      </c>
      <c r="N34" s="24">
        <f>+'PIBTRIM CORRIENTE 07-22'!N34/'PIBTRIM CORRIENTE 07-22'!$V34*100</f>
        <v>0.95087435270726595</v>
      </c>
      <c r="O34" s="24">
        <f>+'PIBTRIM CORRIENTE 07-22'!O34/'PIBTRIM CORRIENTE 07-22'!$V34*100</f>
        <v>1.4797424974592339</v>
      </c>
      <c r="P34" s="24">
        <f>+'PIBTRIM CORRIENTE 07-22'!P34/'PIBTRIM CORRIENTE 07-22'!$V34*100</f>
        <v>0.87013922450200465</v>
      </c>
      <c r="Q34" s="24">
        <f>+'PIBTRIM CORRIENTE 07-22'!Q34/'PIBTRIM CORRIENTE 07-22'!$V34*100</f>
        <v>5.6805835763908128</v>
      </c>
      <c r="R34" s="24">
        <f>+'PIBTRIM CORRIENTE 07-22'!R34/'PIBTRIM CORRIENTE 07-22'!$V34*100</f>
        <v>0.53410933640255931</v>
      </c>
      <c r="S34" s="24">
        <f>+'PIBTRIM CORRIENTE 07-22'!S34/'PIBTRIM CORRIENTE 07-22'!$V34*100</f>
        <v>7.2539823843029207</v>
      </c>
      <c r="T34" s="25">
        <f>+'PIBTRIM CORRIENTE 07-22'!T34/'PIBTRIM CORRIENTE 07-22'!$V34*100</f>
        <v>95.923587135874769</v>
      </c>
      <c r="U34" s="24">
        <f>+'PIBTRIM CORRIENTE 07-22'!U34/'PIBTRIM CORRIENTE 07-22'!$V34*100</f>
        <v>4.0764128641252357</v>
      </c>
      <c r="V34" s="26">
        <f>+'PIBTRIM CORRIENTE 07-22'!V34/'PIBTRIM CORRIENTE 07-22'!$V34*100</f>
        <v>100</v>
      </c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W34" s="28"/>
    </row>
    <row r="35" spans="1:49" s="9" customFormat="1" ht="12.75" customHeight="1">
      <c r="A35" s="27" t="s">
        <v>14</v>
      </c>
      <c r="B35" s="24">
        <f>+'PIBTRIM CORRIENTE 07-22'!B35/'PIBTRIM CORRIENTE 07-22'!$V35*100</f>
        <v>2.2651643924712355</v>
      </c>
      <c r="C35" s="24">
        <f>+'PIBTRIM CORRIENTE 07-22'!C35/'PIBTRIM CORRIENTE 07-22'!$V35*100</f>
        <v>0.37371134553450447</v>
      </c>
      <c r="D35" s="24">
        <f>+'PIBTRIM CORRIENTE 07-22'!D35/'PIBTRIM CORRIENTE 07-22'!$V35*100</f>
        <v>1.6561016261658517</v>
      </c>
      <c r="E35" s="24">
        <f>+'PIBTRIM CORRIENTE 07-22'!E35/'PIBTRIM CORRIENTE 07-22'!$V35*100</f>
        <v>6.4120237617277738</v>
      </c>
      <c r="F35" s="24">
        <f>+'PIBTRIM CORRIENTE 07-22'!F35/'PIBTRIM CORRIENTE 07-22'!$V35*100</f>
        <v>2.5142949525555189</v>
      </c>
      <c r="G35" s="24">
        <f>+'PIBTRIM CORRIENTE 07-22'!G35/'PIBTRIM CORRIENTE 07-22'!$V35*100</f>
        <v>10.836450609486583</v>
      </c>
      <c r="H35" s="24">
        <f>+'PIBTRIM CORRIENTE 07-22'!H35/'PIBTRIM CORRIENTE 07-22'!$V35*100</f>
        <v>22.400352944435646</v>
      </c>
      <c r="I35" s="24">
        <f>+'PIBTRIM CORRIENTE 07-22'!I35/'PIBTRIM CORRIENTE 07-22'!$V35*100</f>
        <v>3.8807865666106127</v>
      </c>
      <c r="J35" s="24">
        <f>+'PIBTRIM CORRIENTE 07-22'!J35/'PIBTRIM CORRIENTE 07-22'!$V35*100</f>
        <v>13.60927239942262</v>
      </c>
      <c r="K35" s="24">
        <f>+'PIBTRIM CORRIENTE 07-22'!K35/'PIBTRIM CORRIENTE 07-22'!$V35*100</f>
        <v>7.135712841496276</v>
      </c>
      <c r="L35" s="24">
        <f>+'PIBTRIM CORRIENTE 07-22'!L35/'PIBTRIM CORRIENTE 07-22'!$V35*100</f>
        <v>7.1040197873815742</v>
      </c>
      <c r="M35" s="24">
        <f>+'PIBTRIM CORRIENTE 07-22'!M35/'PIBTRIM CORRIENTE 07-22'!$V35*100</f>
        <v>0.88748821072139017</v>
      </c>
      <c r="N35" s="24">
        <f>+'PIBTRIM CORRIENTE 07-22'!N35/'PIBTRIM CORRIENTE 07-22'!$V35*100</f>
        <v>0.93590643168461918</v>
      </c>
      <c r="O35" s="24">
        <f>+'PIBTRIM CORRIENTE 07-22'!O35/'PIBTRIM CORRIENTE 07-22'!$V35*100</f>
        <v>1.5079732943120789</v>
      </c>
      <c r="P35" s="24">
        <f>+'PIBTRIM CORRIENTE 07-22'!P35/'PIBTRIM CORRIENTE 07-22'!$V35*100</f>
        <v>0.87241695406801956</v>
      </c>
      <c r="Q35" s="24">
        <f>+'PIBTRIM CORRIENTE 07-22'!Q35/'PIBTRIM CORRIENTE 07-22'!$V35*100</f>
        <v>5.6626473892407354</v>
      </c>
      <c r="R35" s="24">
        <f>+'PIBTRIM CORRIENTE 07-22'!R35/'PIBTRIM CORRIENTE 07-22'!$V35*100</f>
        <v>0.54912919560837226</v>
      </c>
      <c r="S35" s="24">
        <f>+'PIBTRIM CORRIENTE 07-22'!S35/'PIBTRIM CORRIENTE 07-22'!$V35*100</f>
        <v>7.1525103669158412</v>
      </c>
      <c r="T35" s="25">
        <f>+'PIBTRIM CORRIENTE 07-22'!T35/'PIBTRIM CORRIENTE 07-22'!$V35*100</f>
        <v>95.755963069839254</v>
      </c>
      <c r="U35" s="24">
        <f>+'PIBTRIM CORRIENTE 07-22'!U35/'PIBTRIM CORRIENTE 07-22'!$V35*100</f>
        <v>4.244036930160747</v>
      </c>
      <c r="V35" s="26">
        <f>+'PIBTRIM CORRIENTE 07-22'!V35/'PIBTRIM CORRIENTE 07-22'!$V35*100</f>
        <v>100</v>
      </c>
      <c r="AW35" s="28"/>
    </row>
    <row r="36" spans="1:49" s="9" customFormat="1" ht="12.75" customHeight="1">
      <c r="A36" s="23" t="s">
        <v>33</v>
      </c>
      <c r="B36" s="24">
        <f>+'PIBTRIM CORRIENTE 07-22'!B36/'PIBTRIM CORRIENTE 07-22'!$V36*100</f>
        <v>2.3776433320535855</v>
      </c>
      <c r="C36" s="24">
        <f>+'PIBTRIM CORRIENTE 07-22'!C36/'PIBTRIM CORRIENTE 07-22'!$V36*100</f>
        <v>0.40869378987822863</v>
      </c>
      <c r="D36" s="24">
        <f>+'PIBTRIM CORRIENTE 07-22'!D36/'PIBTRIM CORRIENTE 07-22'!$V36*100</f>
        <v>1.5645551424986062</v>
      </c>
      <c r="E36" s="24">
        <f>+'PIBTRIM CORRIENTE 07-22'!E36/'PIBTRIM CORRIENTE 07-22'!$V36*100</f>
        <v>6.4311426480276515</v>
      </c>
      <c r="F36" s="24">
        <f>+'PIBTRIM CORRIENTE 07-22'!F36/'PIBTRIM CORRIENTE 07-22'!$V36*100</f>
        <v>2.4510148927050426</v>
      </c>
      <c r="G36" s="24">
        <f>+'PIBTRIM CORRIENTE 07-22'!G36/'PIBTRIM CORRIENTE 07-22'!$V36*100</f>
        <v>10.29167284641078</v>
      </c>
      <c r="H36" s="24">
        <f>+'PIBTRIM CORRIENTE 07-22'!H36/'PIBTRIM CORRIENTE 07-22'!$V36*100</f>
        <v>22.692876232638699</v>
      </c>
      <c r="I36" s="24">
        <f>+'PIBTRIM CORRIENTE 07-22'!I36/'PIBTRIM CORRIENTE 07-22'!$V36*100</f>
        <v>3.6210934325958823</v>
      </c>
      <c r="J36" s="24">
        <f>+'PIBTRIM CORRIENTE 07-22'!J36/'PIBTRIM CORRIENTE 07-22'!$V36*100</f>
        <v>13.178325716767251</v>
      </c>
      <c r="K36" s="24">
        <f>+'PIBTRIM CORRIENTE 07-22'!K36/'PIBTRIM CORRIENTE 07-22'!$V36*100</f>
        <v>7.0119127342601297</v>
      </c>
      <c r="L36" s="24">
        <f>+'PIBTRIM CORRIENTE 07-22'!L36/'PIBTRIM CORRIENTE 07-22'!$V36*100</f>
        <v>8.3756450721487017</v>
      </c>
      <c r="M36" s="24">
        <f>+'PIBTRIM CORRIENTE 07-22'!M36/'PIBTRIM CORRIENTE 07-22'!$V36*100</f>
        <v>0.88998384053551682</v>
      </c>
      <c r="N36" s="24">
        <f>+'PIBTRIM CORRIENTE 07-22'!N36/'PIBTRIM CORRIENTE 07-22'!$V36*100</f>
        <v>0.95138356289761172</v>
      </c>
      <c r="O36" s="24">
        <f>+'PIBTRIM CORRIENTE 07-22'!O36/'PIBTRIM CORRIENTE 07-22'!$V36*100</f>
        <v>1.5251256061309506</v>
      </c>
      <c r="P36" s="24">
        <f>+'PIBTRIM CORRIENTE 07-22'!P36/'PIBTRIM CORRIENTE 07-22'!$V36*100</f>
        <v>0.86412708634957713</v>
      </c>
      <c r="Q36" s="24">
        <f>+'PIBTRIM CORRIENTE 07-22'!Q36/'PIBTRIM CORRIENTE 07-22'!$V36*100</f>
        <v>5.6614007695203643</v>
      </c>
      <c r="R36" s="24">
        <f>+'PIBTRIM CORRIENTE 07-22'!R36/'PIBTRIM CORRIENTE 07-22'!$V36*100</f>
        <v>0.54243805228159181</v>
      </c>
      <c r="S36" s="24">
        <f>+'PIBTRIM CORRIENTE 07-22'!S36/'PIBTRIM CORRIENTE 07-22'!$V36*100</f>
        <v>7.200230052616682</v>
      </c>
      <c r="T36" s="25">
        <f>+'PIBTRIM CORRIENTE 07-22'!T36/'PIBTRIM CORRIENTE 07-22'!$V36*100</f>
        <v>96.039264810316851</v>
      </c>
      <c r="U36" s="24">
        <f>+'PIBTRIM CORRIENTE 07-22'!U36/'PIBTRIM CORRIENTE 07-22'!$V36*100</f>
        <v>3.9607351896831551</v>
      </c>
      <c r="V36" s="26">
        <f>+'PIBTRIM CORRIENTE 07-22'!V36/'PIBTRIM CORRIENTE 07-22'!$V36*100</f>
        <v>100</v>
      </c>
      <c r="AW36" s="28"/>
    </row>
    <row r="37" spans="1:49" s="9" customFormat="1" ht="12.75" customHeight="1">
      <c r="A37" s="23" t="s">
        <v>34</v>
      </c>
      <c r="B37" s="24">
        <f>+'PIBTRIM CORRIENTE 07-22'!B37/'PIBTRIM CORRIENTE 07-22'!$V37*100</f>
        <v>2.8039420922365799</v>
      </c>
      <c r="C37" s="24">
        <f>+'PIBTRIM CORRIENTE 07-22'!C37/'PIBTRIM CORRIENTE 07-22'!$V37*100</f>
        <v>0.7291525523347101</v>
      </c>
      <c r="D37" s="24">
        <f>+'PIBTRIM CORRIENTE 07-22'!D37/'PIBTRIM CORRIENTE 07-22'!$V37*100</f>
        <v>1.5667820664308967</v>
      </c>
      <c r="E37" s="24">
        <f>+'PIBTRIM CORRIENTE 07-22'!E37/'PIBTRIM CORRIENTE 07-22'!$V37*100</f>
        <v>6.0915829569675841</v>
      </c>
      <c r="F37" s="24">
        <f>+'PIBTRIM CORRIENTE 07-22'!F37/'PIBTRIM CORRIENTE 07-22'!$V37*100</f>
        <v>2.3975282242262188</v>
      </c>
      <c r="G37" s="24">
        <f>+'PIBTRIM CORRIENTE 07-22'!G37/'PIBTRIM CORRIENTE 07-22'!$V37*100</f>
        <v>10.502492899196698</v>
      </c>
      <c r="H37" s="24">
        <f>+'PIBTRIM CORRIENTE 07-22'!H37/'PIBTRIM CORRIENTE 07-22'!$V37*100</f>
        <v>22.944297474597157</v>
      </c>
      <c r="I37" s="24">
        <f>+'PIBTRIM CORRIENTE 07-22'!I37/'PIBTRIM CORRIENTE 07-22'!$V37*100</f>
        <v>3.7273867446280731</v>
      </c>
      <c r="J37" s="24">
        <f>+'PIBTRIM CORRIENTE 07-22'!J37/'PIBTRIM CORRIENTE 07-22'!$V37*100</f>
        <v>13.525252746390134</v>
      </c>
      <c r="K37" s="24">
        <f>+'PIBTRIM CORRIENTE 07-22'!K37/'PIBTRIM CORRIENTE 07-22'!$V37*100</f>
        <v>6.7260252601425474</v>
      </c>
      <c r="L37" s="24">
        <f>+'PIBTRIM CORRIENTE 07-22'!L37/'PIBTRIM CORRIENTE 07-22'!$V37*100</f>
        <v>7.4123096894975173</v>
      </c>
      <c r="M37" s="24">
        <f>+'PIBTRIM CORRIENTE 07-22'!M37/'PIBTRIM CORRIENTE 07-22'!$V37*100</f>
        <v>0.88051736015988313</v>
      </c>
      <c r="N37" s="24">
        <f>+'PIBTRIM CORRIENTE 07-22'!N37/'PIBTRIM CORRIENTE 07-22'!$V37*100</f>
        <v>0.98065145740770432</v>
      </c>
      <c r="O37" s="24">
        <f>+'PIBTRIM CORRIENTE 07-22'!O37/'PIBTRIM CORRIENTE 07-22'!$V37*100</f>
        <v>1.5141707399765809</v>
      </c>
      <c r="P37" s="24">
        <f>+'PIBTRIM CORRIENTE 07-22'!P37/'PIBTRIM CORRIENTE 07-22'!$V37*100</f>
        <v>0.85134691898802428</v>
      </c>
      <c r="Q37" s="24">
        <f>+'PIBTRIM CORRIENTE 07-22'!Q37/'PIBTRIM CORRIENTE 07-22'!$V37*100</f>
        <v>5.6740551311476599</v>
      </c>
      <c r="R37" s="24">
        <f>+'PIBTRIM CORRIENTE 07-22'!R37/'PIBTRIM CORRIENTE 07-22'!$V37*100</f>
        <v>0.53574799105597593</v>
      </c>
      <c r="S37" s="24">
        <f>+'PIBTRIM CORRIENTE 07-22'!S37/'PIBTRIM CORRIENTE 07-22'!$V37*100</f>
        <v>7.2912691232556659</v>
      </c>
      <c r="T37" s="25">
        <f>+'PIBTRIM CORRIENTE 07-22'!T37/'PIBTRIM CORRIENTE 07-22'!$V37*100</f>
        <v>96.154511428639609</v>
      </c>
      <c r="U37" s="24">
        <f>+'PIBTRIM CORRIENTE 07-22'!U37/'PIBTRIM CORRIENTE 07-22'!$V37*100</f>
        <v>3.8454885713603857</v>
      </c>
      <c r="V37" s="26">
        <f>+'PIBTRIM CORRIENTE 07-22'!V37/'PIBTRIM CORRIENTE 07-22'!$V37*100</f>
        <v>100</v>
      </c>
      <c r="AW37" s="28"/>
    </row>
    <row r="38" spans="1:49" s="9" customFormat="1" ht="12.75" customHeight="1">
      <c r="A38" s="27" t="s">
        <v>35</v>
      </c>
      <c r="B38" s="24">
        <f>+'PIBTRIM CORRIENTE 07-22'!B38/'PIBTRIM CORRIENTE 07-22'!$V38*100</f>
        <v>2.3377403789903264</v>
      </c>
      <c r="C38" s="24">
        <f>+'PIBTRIM CORRIENTE 07-22'!C38/'PIBTRIM CORRIENTE 07-22'!$V38*100</f>
        <v>0.86193388963509665</v>
      </c>
      <c r="D38" s="24">
        <f>+'PIBTRIM CORRIENTE 07-22'!D38/'PIBTRIM CORRIENTE 07-22'!$V38*100</f>
        <v>1.4841369756590679</v>
      </c>
      <c r="E38" s="24">
        <f>+'PIBTRIM CORRIENTE 07-22'!E38/'PIBTRIM CORRIENTE 07-22'!$V38*100</f>
        <v>6.0158466441712335</v>
      </c>
      <c r="F38" s="24">
        <f>+'PIBTRIM CORRIENTE 07-22'!F38/'PIBTRIM CORRIENTE 07-22'!$V38*100</f>
        <v>2.2394874410898895</v>
      </c>
      <c r="G38" s="24">
        <f>+'PIBTRIM CORRIENTE 07-22'!G38/'PIBTRIM CORRIENTE 07-22'!$V38*100</f>
        <v>10.276712546741985</v>
      </c>
      <c r="H38" s="24">
        <f>+'PIBTRIM CORRIENTE 07-22'!H38/'PIBTRIM CORRIENTE 07-22'!$V38*100</f>
        <v>23.379229008812533</v>
      </c>
      <c r="I38" s="24">
        <f>+'PIBTRIM CORRIENTE 07-22'!I38/'PIBTRIM CORRIENTE 07-22'!$V38*100</f>
        <v>3.8549746575374524</v>
      </c>
      <c r="J38" s="24">
        <f>+'PIBTRIM CORRIENTE 07-22'!J38/'PIBTRIM CORRIENTE 07-22'!$V38*100</f>
        <v>13.135370402437369</v>
      </c>
      <c r="K38" s="24">
        <f>+'PIBTRIM CORRIENTE 07-22'!K38/'PIBTRIM CORRIENTE 07-22'!$V38*100</f>
        <v>6.8679243516962831</v>
      </c>
      <c r="L38" s="24">
        <f>+'PIBTRIM CORRIENTE 07-22'!L38/'PIBTRIM CORRIENTE 07-22'!$V38*100</f>
        <v>7.6566810032151933</v>
      </c>
      <c r="M38" s="24">
        <f>+'PIBTRIM CORRIENTE 07-22'!M38/'PIBTRIM CORRIENTE 07-22'!$V38*100</f>
        <v>0.83960069826323414</v>
      </c>
      <c r="N38" s="24">
        <f>+'PIBTRIM CORRIENTE 07-22'!N38/'PIBTRIM CORRIENTE 07-22'!$V38*100</f>
        <v>0.93569145376346097</v>
      </c>
      <c r="O38" s="24">
        <f>+'PIBTRIM CORRIENTE 07-22'!O38/'PIBTRIM CORRIENTE 07-22'!$V38*100</f>
        <v>1.3793132496852667</v>
      </c>
      <c r="P38" s="24">
        <f>+'PIBTRIM CORRIENTE 07-22'!P38/'PIBTRIM CORRIENTE 07-22'!$V38*100</f>
        <v>0.89150243596523671</v>
      </c>
      <c r="Q38" s="24">
        <f>+'PIBTRIM CORRIENTE 07-22'!Q38/'PIBTRIM CORRIENTE 07-22'!$V38*100</f>
        <v>5.7208538280456596</v>
      </c>
      <c r="R38" s="24">
        <f>+'PIBTRIM CORRIENTE 07-22'!R38/'PIBTRIM CORRIENTE 07-22'!$V38*100</f>
        <v>0.51121105614654172</v>
      </c>
      <c r="S38" s="24">
        <f>+'PIBTRIM CORRIENTE 07-22'!S38/'PIBTRIM CORRIENTE 07-22'!$V38*100</f>
        <v>7.3604432941925282</v>
      </c>
      <c r="T38" s="25">
        <f>+'PIBTRIM CORRIENTE 07-22'!T38/'PIBTRIM CORRIENTE 07-22'!$V38*100</f>
        <v>95.748653316048348</v>
      </c>
      <c r="U38" s="24">
        <f>+'PIBTRIM CORRIENTE 07-22'!U38/'PIBTRIM CORRIENTE 07-22'!$V38*100</f>
        <v>4.2513466839516463</v>
      </c>
      <c r="V38" s="26">
        <f>+'PIBTRIM CORRIENTE 07-22'!V38/'PIBTRIM CORRIENTE 07-22'!$V38*100</f>
        <v>100</v>
      </c>
      <c r="AW38" s="28"/>
    </row>
    <row r="39" spans="1:49" s="9" customFormat="1" ht="12.75" customHeight="1">
      <c r="A39" s="22">
        <v>2013</v>
      </c>
      <c r="B39" s="19">
        <f>+'PIBTRIM CORRIENTE 07-22'!B39/'PIBTRIM CORRIENTE 07-22'!$V39*100</f>
        <v>2.3400553377314335</v>
      </c>
      <c r="C39" s="19">
        <f>+'PIBTRIM CORRIENTE 07-22'!C39/'PIBTRIM CORRIENTE 07-22'!$V39*100</f>
        <v>0.60443434307770671</v>
      </c>
      <c r="D39" s="19">
        <f>+'PIBTRIM CORRIENTE 07-22'!D39/'PIBTRIM CORRIENTE 07-22'!$V39*100</f>
        <v>1.7556034551761963</v>
      </c>
      <c r="E39" s="19">
        <f>+'PIBTRIM CORRIENTE 07-22'!E39/'PIBTRIM CORRIENTE 07-22'!$V39*100</f>
        <v>6.6313501384539757</v>
      </c>
      <c r="F39" s="19">
        <f>+'PIBTRIM CORRIENTE 07-22'!F39/'PIBTRIM CORRIENTE 07-22'!$V39*100</f>
        <v>2.1703886338571561</v>
      </c>
      <c r="G39" s="19">
        <f>+'PIBTRIM CORRIENTE 07-22'!G39/'PIBTRIM CORRIENTE 07-22'!$V39*100</f>
        <v>13.502461294399406</v>
      </c>
      <c r="H39" s="19">
        <f>+'PIBTRIM CORRIENTE 07-22'!H39/'PIBTRIM CORRIENTE 07-22'!$V39*100</f>
        <v>21.3035638823605</v>
      </c>
      <c r="I39" s="19">
        <f>+'PIBTRIM CORRIENTE 07-22'!I39/'PIBTRIM CORRIENTE 07-22'!$V39*100</f>
        <v>3.5311630550796167</v>
      </c>
      <c r="J39" s="19">
        <f>+'PIBTRIM CORRIENTE 07-22'!J39/'PIBTRIM CORRIENTE 07-22'!$V39*100</f>
        <v>12.388360172885999</v>
      </c>
      <c r="K39" s="19">
        <f>+'PIBTRIM CORRIENTE 07-22'!K39/'PIBTRIM CORRIENTE 07-22'!$V39*100</f>
        <v>6.3924443843079786</v>
      </c>
      <c r="L39" s="19">
        <f>+'PIBTRIM CORRIENTE 07-22'!L39/'PIBTRIM CORRIENTE 07-22'!$V39*100</f>
        <v>7.5443854264003116</v>
      </c>
      <c r="M39" s="19">
        <f>+'PIBTRIM CORRIENTE 07-22'!M39/'PIBTRIM CORRIENTE 07-22'!$V39*100</f>
        <v>0.85202650263739088</v>
      </c>
      <c r="N39" s="19">
        <f>+'PIBTRIM CORRIENTE 07-22'!N39/'PIBTRIM CORRIENTE 07-22'!$V39*100</f>
        <v>0.95746950821699717</v>
      </c>
      <c r="O39" s="19">
        <f>+'PIBTRIM CORRIENTE 07-22'!O39/'PIBTRIM CORRIENTE 07-22'!$V39*100</f>
        <v>1.3898314451384743</v>
      </c>
      <c r="P39" s="19">
        <f>+'PIBTRIM CORRIENTE 07-22'!P39/'PIBTRIM CORRIENTE 07-22'!$V39*100</f>
        <v>1.0776712889630018</v>
      </c>
      <c r="Q39" s="19">
        <f>+'PIBTRIM CORRIENTE 07-22'!Q39/'PIBTRIM CORRIENTE 07-22'!$V39*100</f>
        <v>6.1046044089044749</v>
      </c>
      <c r="R39" s="19">
        <f>+'PIBTRIM CORRIENTE 07-22'!R39/'PIBTRIM CORRIENTE 07-22'!$V39*100</f>
        <v>0.47077422604697933</v>
      </c>
      <c r="S39" s="19">
        <f>+'PIBTRIM CORRIENTE 07-22'!S39/'PIBTRIM CORRIENTE 07-22'!$V39*100</f>
        <v>7.1330563888281544</v>
      </c>
      <c r="T39" s="20">
        <f>+'PIBTRIM CORRIENTE 07-22'!T39/'PIBTRIM CORRIENTE 07-22'!$V39*100</f>
        <v>96.149643892465747</v>
      </c>
      <c r="U39" s="19">
        <f>+'PIBTRIM CORRIENTE 07-22'!U39/'PIBTRIM CORRIENTE 07-22'!$V39*100</f>
        <v>3.8503561075342341</v>
      </c>
      <c r="V39" s="21">
        <f>+'PIBTRIM CORRIENTE 07-22'!V39/'PIBTRIM CORRIENTE 07-22'!$V39*100</f>
        <v>100</v>
      </c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W39" s="28"/>
    </row>
    <row r="40" spans="1:49" s="9" customFormat="1" ht="12.75" customHeight="1">
      <c r="A40" s="18" t="s">
        <v>14</v>
      </c>
      <c r="B40" s="19">
        <f>+'PIBTRIM CORRIENTE 07-22'!B40/'PIBTRIM CORRIENTE 07-22'!$V40*100</f>
        <v>2.132346997975719</v>
      </c>
      <c r="C40" s="19">
        <f>+'PIBTRIM CORRIENTE 07-22'!C40/'PIBTRIM CORRIENTE 07-22'!$V40*100</f>
        <v>0.40805329587725703</v>
      </c>
      <c r="D40" s="19">
        <f>+'PIBTRIM CORRIENTE 07-22'!D40/'PIBTRIM CORRIENTE 07-22'!$V40*100</f>
        <v>1.9064789552053825</v>
      </c>
      <c r="E40" s="19">
        <f>+'PIBTRIM CORRIENTE 07-22'!E40/'PIBTRIM CORRIENTE 07-22'!$V40*100</f>
        <v>6.6108926772053778</v>
      </c>
      <c r="F40" s="19">
        <f>+'PIBTRIM CORRIENTE 07-22'!F40/'PIBTRIM CORRIENTE 07-22'!$V40*100</f>
        <v>2.2405660800982861</v>
      </c>
      <c r="G40" s="19">
        <f>+'PIBTRIM CORRIENTE 07-22'!G40/'PIBTRIM CORRIENTE 07-22'!$V40*100</f>
        <v>14.792039745590857</v>
      </c>
      <c r="H40" s="19">
        <f>+'PIBTRIM CORRIENTE 07-22'!H40/'PIBTRIM CORRIENTE 07-22'!$V40*100</f>
        <v>20.588559132523017</v>
      </c>
      <c r="I40" s="19">
        <f>+'PIBTRIM CORRIENTE 07-22'!I40/'PIBTRIM CORRIENTE 07-22'!$V40*100</f>
        <v>3.6669205249837891</v>
      </c>
      <c r="J40" s="19">
        <f>+'PIBTRIM CORRIENTE 07-22'!J40/'PIBTRIM CORRIENTE 07-22'!$V40*100</f>
        <v>12.363370041006498</v>
      </c>
      <c r="K40" s="19">
        <f>+'PIBTRIM CORRIENTE 07-22'!K40/'PIBTRIM CORRIENTE 07-22'!$V40*100</f>
        <v>6.4659329921812834</v>
      </c>
      <c r="L40" s="19">
        <f>+'PIBTRIM CORRIENTE 07-22'!L40/'PIBTRIM CORRIENTE 07-22'!$V40*100</f>
        <v>7.1657557104650094</v>
      </c>
      <c r="M40" s="19">
        <f>+'PIBTRIM CORRIENTE 07-22'!M40/'PIBTRIM CORRIENTE 07-22'!$V40*100</f>
        <v>0.8696952442877387</v>
      </c>
      <c r="N40" s="19">
        <f>+'PIBTRIM CORRIENTE 07-22'!N40/'PIBTRIM CORRIENTE 07-22'!$V40*100</f>
        <v>0.92282587414973904</v>
      </c>
      <c r="O40" s="19">
        <f>+'PIBTRIM CORRIENTE 07-22'!O40/'PIBTRIM CORRIENTE 07-22'!$V40*100</f>
        <v>1.3577677950788605</v>
      </c>
      <c r="P40" s="19">
        <f>+'PIBTRIM CORRIENTE 07-22'!P40/'PIBTRIM CORRIENTE 07-22'!$V40*100</f>
        <v>1.0464650528701855</v>
      </c>
      <c r="Q40" s="19">
        <f>+'PIBTRIM CORRIENTE 07-22'!Q40/'PIBTRIM CORRIENTE 07-22'!$V40*100</f>
        <v>5.9525973477793075</v>
      </c>
      <c r="R40" s="19">
        <f>+'PIBTRIM CORRIENTE 07-22'!R40/'PIBTRIM CORRIENTE 07-22'!$V40*100</f>
        <v>0.48913228952062077</v>
      </c>
      <c r="S40" s="19">
        <f>+'PIBTRIM CORRIENTE 07-22'!S40/'PIBTRIM CORRIENTE 07-22'!$V40*100</f>
        <v>7.0496694154014143</v>
      </c>
      <c r="T40" s="20">
        <f>+'PIBTRIM CORRIENTE 07-22'!T40/'PIBTRIM CORRIENTE 07-22'!$V40*100</f>
        <v>96.029069172200352</v>
      </c>
      <c r="U40" s="19">
        <f>+'PIBTRIM CORRIENTE 07-22'!U40/'PIBTRIM CORRIENTE 07-22'!$V40*100</f>
        <v>3.9709308277996409</v>
      </c>
      <c r="V40" s="21">
        <f>+'PIBTRIM CORRIENTE 07-22'!V40/'PIBTRIM CORRIENTE 07-22'!$V40*100</f>
        <v>100</v>
      </c>
      <c r="AW40" s="28"/>
    </row>
    <row r="41" spans="1:49" s="9" customFormat="1" ht="12.75" customHeight="1">
      <c r="A41" s="22" t="s">
        <v>33</v>
      </c>
      <c r="B41" s="19">
        <f>+'PIBTRIM CORRIENTE 07-22'!B41/'PIBTRIM CORRIENTE 07-22'!$V41*100</f>
        <v>2.3454304250608251</v>
      </c>
      <c r="C41" s="19">
        <f>+'PIBTRIM CORRIENTE 07-22'!C41/'PIBTRIM CORRIENTE 07-22'!$V41*100</f>
        <v>0.39673186056885185</v>
      </c>
      <c r="D41" s="19">
        <f>+'PIBTRIM CORRIENTE 07-22'!D41/'PIBTRIM CORRIENTE 07-22'!$V41*100</f>
        <v>1.7233713114263243</v>
      </c>
      <c r="E41" s="19">
        <f>+'PIBTRIM CORRIENTE 07-22'!E41/'PIBTRIM CORRIENTE 07-22'!$V41*100</f>
        <v>7.10889108791251</v>
      </c>
      <c r="F41" s="19">
        <f>+'PIBTRIM CORRIENTE 07-22'!F41/'PIBTRIM CORRIENTE 07-22'!$V41*100</f>
        <v>2.2364283775129756</v>
      </c>
      <c r="G41" s="19">
        <f>+'PIBTRIM CORRIENTE 07-22'!G41/'PIBTRIM CORRIENTE 07-22'!$V41*100</f>
        <v>12.856493421036827</v>
      </c>
      <c r="H41" s="19">
        <f>+'PIBTRIM CORRIENTE 07-22'!H41/'PIBTRIM CORRIENTE 07-22'!$V41*100</f>
        <v>21.2123857291494</v>
      </c>
      <c r="I41" s="19">
        <f>+'PIBTRIM CORRIENTE 07-22'!I41/'PIBTRIM CORRIENTE 07-22'!$V41*100</f>
        <v>3.2921376778613105</v>
      </c>
      <c r="J41" s="19">
        <f>+'PIBTRIM CORRIENTE 07-22'!J41/'PIBTRIM CORRIENTE 07-22'!$V41*100</f>
        <v>12.282840114639901</v>
      </c>
      <c r="K41" s="19">
        <f>+'PIBTRIM CORRIENTE 07-22'!K41/'PIBTRIM CORRIENTE 07-22'!$V41*100</f>
        <v>6.6468914707099049</v>
      </c>
      <c r="L41" s="19">
        <f>+'PIBTRIM CORRIENTE 07-22'!L41/'PIBTRIM CORRIENTE 07-22'!$V41*100</f>
        <v>8.3274449982341672</v>
      </c>
      <c r="M41" s="19">
        <f>+'PIBTRIM CORRIENTE 07-22'!M41/'PIBTRIM CORRIENTE 07-22'!$V41*100</f>
        <v>0.86379451165347554</v>
      </c>
      <c r="N41" s="19">
        <f>+'PIBTRIM CORRIENTE 07-22'!N41/'PIBTRIM CORRIENTE 07-22'!$V41*100</f>
        <v>0.97261859667471684</v>
      </c>
      <c r="O41" s="19">
        <f>+'PIBTRIM CORRIENTE 07-22'!O41/'PIBTRIM CORRIENTE 07-22'!$V41*100</f>
        <v>1.4084310280868466</v>
      </c>
      <c r="P41" s="19">
        <f>+'PIBTRIM CORRIENTE 07-22'!P41/'PIBTRIM CORRIENTE 07-22'!$V41*100</f>
        <v>0.98432853092557149</v>
      </c>
      <c r="Q41" s="19">
        <f>+'PIBTRIM CORRIENTE 07-22'!Q41/'PIBTRIM CORRIENTE 07-22'!$V41*100</f>
        <v>6.1229519961211292</v>
      </c>
      <c r="R41" s="19">
        <f>+'PIBTRIM CORRIENTE 07-22'!R41/'PIBTRIM CORRIENTE 07-22'!$V41*100</f>
        <v>0.47787387457610436</v>
      </c>
      <c r="S41" s="19">
        <f>+'PIBTRIM CORRIENTE 07-22'!S41/'PIBTRIM CORRIENTE 07-22'!$V41*100</f>
        <v>7.1255305841504262</v>
      </c>
      <c r="T41" s="20">
        <f>+'PIBTRIM CORRIENTE 07-22'!T41/'PIBTRIM CORRIENTE 07-22'!$V41*100</f>
        <v>96.384575596301261</v>
      </c>
      <c r="U41" s="19">
        <f>+'PIBTRIM CORRIENTE 07-22'!U41/'PIBTRIM CORRIENTE 07-22'!$V41*100</f>
        <v>3.6154244036987375</v>
      </c>
      <c r="V41" s="21">
        <f>+'PIBTRIM CORRIENTE 07-22'!V41/'PIBTRIM CORRIENTE 07-22'!$V41*100</f>
        <v>100</v>
      </c>
      <c r="AW41" s="28"/>
    </row>
    <row r="42" spans="1:49" s="9" customFormat="1" ht="12.75" customHeight="1">
      <c r="A42" s="22" t="s">
        <v>34</v>
      </c>
      <c r="B42" s="19">
        <f>+'PIBTRIM CORRIENTE 07-22'!B42/'PIBTRIM CORRIENTE 07-22'!$V42*100</f>
        <v>2.656272061799029</v>
      </c>
      <c r="C42" s="19">
        <f>+'PIBTRIM CORRIENTE 07-22'!C42/'PIBTRIM CORRIENTE 07-22'!$V42*100</f>
        <v>0.76328888871146627</v>
      </c>
      <c r="D42" s="19">
        <f>+'PIBTRIM CORRIENTE 07-22'!D42/'PIBTRIM CORRIENTE 07-22'!$V42*100</f>
        <v>1.7581922253254765</v>
      </c>
      <c r="E42" s="19">
        <f>+'PIBTRIM CORRIENTE 07-22'!E42/'PIBTRIM CORRIENTE 07-22'!$V42*100</f>
        <v>6.4844061400869517</v>
      </c>
      <c r="F42" s="19">
        <f>+'PIBTRIM CORRIENTE 07-22'!F42/'PIBTRIM CORRIENTE 07-22'!$V42*100</f>
        <v>2.1574882784726137</v>
      </c>
      <c r="G42" s="19">
        <f>+'PIBTRIM CORRIENTE 07-22'!G42/'PIBTRIM CORRIENTE 07-22'!$V42*100</f>
        <v>13.774772240875208</v>
      </c>
      <c r="H42" s="19">
        <f>+'PIBTRIM CORRIENTE 07-22'!H42/'PIBTRIM CORRIENTE 07-22'!$V42*100</f>
        <v>21.765787450504551</v>
      </c>
      <c r="I42" s="19">
        <f>+'PIBTRIM CORRIENTE 07-22'!I42/'PIBTRIM CORRIENTE 07-22'!$V42*100</f>
        <v>3.3089216385726359</v>
      </c>
      <c r="J42" s="19">
        <f>+'PIBTRIM CORRIENTE 07-22'!J42/'PIBTRIM CORRIENTE 07-22'!$V42*100</f>
        <v>12.269074390075733</v>
      </c>
      <c r="K42" s="19">
        <f>+'PIBTRIM CORRIENTE 07-22'!K42/'PIBTRIM CORRIENTE 07-22'!$V42*100</f>
        <v>6.1565583146584117</v>
      </c>
      <c r="L42" s="19">
        <f>+'PIBTRIM CORRIENTE 07-22'!L42/'PIBTRIM CORRIENTE 07-22'!$V42*100</f>
        <v>7.222684243873724</v>
      </c>
      <c r="M42" s="19">
        <f>+'PIBTRIM CORRIENTE 07-22'!M42/'PIBTRIM CORRIENTE 07-22'!$V42*100</f>
        <v>0.84395344314415932</v>
      </c>
      <c r="N42" s="19">
        <f>+'PIBTRIM CORRIENTE 07-22'!N42/'PIBTRIM CORRIENTE 07-22'!$V42*100</f>
        <v>0.98672840274896467</v>
      </c>
      <c r="O42" s="19">
        <f>+'PIBTRIM CORRIENTE 07-22'!O42/'PIBTRIM CORRIENTE 07-22'!$V42*100</f>
        <v>1.4185940172501517</v>
      </c>
      <c r="P42" s="19">
        <f>+'PIBTRIM CORRIENTE 07-22'!P42/'PIBTRIM CORRIENTE 07-22'!$V42*100</f>
        <v>1.0998063096083504</v>
      </c>
      <c r="Q42" s="19">
        <f>+'PIBTRIM CORRIENTE 07-22'!Q42/'PIBTRIM CORRIENTE 07-22'!$V42*100</f>
        <v>6.144087635291033</v>
      </c>
      <c r="R42" s="19">
        <f>+'PIBTRIM CORRIENTE 07-22'!R42/'PIBTRIM CORRIENTE 07-22'!$V42*100</f>
        <v>0.46248256426326795</v>
      </c>
      <c r="S42" s="19">
        <f>+'PIBTRIM CORRIENTE 07-22'!S42/'PIBTRIM CORRIENTE 07-22'!$V42*100</f>
        <v>7.0034536926011377</v>
      </c>
      <c r="T42" s="20">
        <f>+'PIBTRIM CORRIENTE 07-22'!T42/'PIBTRIM CORRIENTE 07-22'!$V42*100</f>
        <v>96.276551937862862</v>
      </c>
      <c r="U42" s="19">
        <f>+'PIBTRIM CORRIENTE 07-22'!U42/'PIBTRIM CORRIENTE 07-22'!$V42*100</f>
        <v>3.7234480621371335</v>
      </c>
      <c r="V42" s="21">
        <f>+'PIBTRIM CORRIENTE 07-22'!V42/'PIBTRIM CORRIENTE 07-22'!$V42*100</f>
        <v>100</v>
      </c>
      <c r="AW42" s="28"/>
    </row>
    <row r="43" spans="1:49" s="9" customFormat="1" ht="12.75" customHeight="1">
      <c r="A43" s="18" t="s">
        <v>35</v>
      </c>
      <c r="B43" s="19">
        <f>+'PIBTRIM CORRIENTE 07-22'!B43/'PIBTRIM CORRIENTE 07-22'!$V43*100</f>
        <v>2.2211722326556629</v>
      </c>
      <c r="C43" s="19">
        <f>+'PIBTRIM CORRIENTE 07-22'!C43/'PIBTRIM CORRIENTE 07-22'!$V43*100</f>
        <v>0.83430879832396609</v>
      </c>
      <c r="D43" s="19">
        <f>+'PIBTRIM CORRIENTE 07-22'!D43/'PIBTRIM CORRIENTE 07-22'!$V43*100</f>
        <v>1.6404643953854385</v>
      </c>
      <c r="E43" s="19">
        <f>+'PIBTRIM CORRIENTE 07-22'!E43/'PIBTRIM CORRIENTE 07-22'!$V43*100</f>
        <v>6.3369395633220611</v>
      </c>
      <c r="F43" s="19">
        <f>+'PIBTRIM CORRIENTE 07-22'!F43/'PIBTRIM CORRIENTE 07-22'!$V43*100</f>
        <v>2.0529109299356962</v>
      </c>
      <c r="G43" s="19">
        <f>+'PIBTRIM CORRIENTE 07-22'!G43/'PIBTRIM CORRIENTE 07-22'!$V43*100</f>
        <v>12.627748888824334</v>
      </c>
      <c r="H43" s="19">
        <f>+'PIBTRIM CORRIENTE 07-22'!H43/'PIBTRIM CORRIENTE 07-22'!$V43*100</f>
        <v>21.616275711690712</v>
      </c>
      <c r="I43" s="19">
        <f>+'PIBTRIM CORRIENTE 07-22'!I43/'PIBTRIM CORRIENTE 07-22'!$V43*100</f>
        <v>3.8503326264416238</v>
      </c>
      <c r="J43" s="19">
        <f>+'PIBTRIM CORRIENTE 07-22'!J43/'PIBTRIM CORRIENTE 07-22'!$V43*100</f>
        <v>12.630901705596976</v>
      </c>
      <c r="K43" s="19">
        <f>+'PIBTRIM CORRIENTE 07-22'!K43/'PIBTRIM CORRIENTE 07-22'!$V43*100</f>
        <v>6.3104439405254009</v>
      </c>
      <c r="L43" s="19">
        <f>+'PIBTRIM CORRIENTE 07-22'!L43/'PIBTRIM CORRIENTE 07-22'!$V43*100</f>
        <v>7.469424512680475</v>
      </c>
      <c r="M43" s="19">
        <f>+'PIBTRIM CORRIENTE 07-22'!M43/'PIBTRIM CORRIENTE 07-22'!$V43*100</f>
        <v>0.831865151719695</v>
      </c>
      <c r="N43" s="19">
        <f>+'PIBTRIM CORRIENTE 07-22'!N43/'PIBTRIM CORRIENTE 07-22'!$V43*100</f>
        <v>0.94707539931407003</v>
      </c>
      <c r="O43" s="19">
        <f>+'PIBTRIM CORRIENTE 07-22'!O43/'PIBTRIM CORRIENTE 07-22'!$V43*100</f>
        <v>1.3741581808332666</v>
      </c>
      <c r="P43" s="19">
        <f>+'PIBTRIM CORRIENTE 07-22'!P43/'PIBTRIM CORRIENTE 07-22'!$V43*100</f>
        <v>1.1751974996197825</v>
      </c>
      <c r="Q43" s="19">
        <f>+'PIBTRIM CORRIENTE 07-22'!Q43/'PIBTRIM CORRIENTE 07-22'!$V43*100</f>
        <v>6.1927302367944828</v>
      </c>
      <c r="R43" s="19">
        <f>+'PIBTRIM CORRIENTE 07-22'!R43/'PIBTRIM CORRIENTE 07-22'!$V43*100</f>
        <v>0.45465497589675852</v>
      </c>
      <c r="S43" s="19">
        <f>+'PIBTRIM CORRIENTE 07-22'!S43/'PIBTRIM CORRIENTE 07-22'!$V43*100</f>
        <v>7.3472165498102333</v>
      </c>
      <c r="T43" s="20">
        <f>+'PIBTRIM CORRIENTE 07-22'!T43/'PIBTRIM CORRIENTE 07-22'!$V43*100</f>
        <v>95.913821299370639</v>
      </c>
      <c r="U43" s="19">
        <f>+'PIBTRIM CORRIENTE 07-22'!U43/'PIBTRIM CORRIENTE 07-22'!$V43*100</f>
        <v>4.0861787006293673</v>
      </c>
      <c r="V43" s="21">
        <f>+'PIBTRIM CORRIENTE 07-22'!V43/'PIBTRIM CORRIENTE 07-22'!$V43*100</f>
        <v>100</v>
      </c>
      <c r="AW43" s="28"/>
    </row>
    <row r="44" spans="1:49" s="9" customFormat="1" ht="12.75" customHeight="1">
      <c r="A44" s="23">
        <v>2014</v>
      </c>
      <c r="B44" s="24">
        <f>+'PIBTRIM CORRIENTE 07-22'!B44/'PIBTRIM CORRIENTE 07-22'!$V44*100</f>
        <v>2.1524329124729378</v>
      </c>
      <c r="C44" s="24">
        <f>+'PIBTRIM CORRIENTE 07-22'!C44/'PIBTRIM CORRIENTE 07-22'!$V44*100</f>
        <v>0.69741746150348194</v>
      </c>
      <c r="D44" s="24">
        <f>+'PIBTRIM CORRIENTE 07-22'!D44/'PIBTRIM CORRIENTE 07-22'!$V44*100</f>
        <v>1.8521592606370529</v>
      </c>
      <c r="E44" s="24">
        <f>+'PIBTRIM CORRIENTE 07-22'!E44/'PIBTRIM CORRIENTE 07-22'!$V44*100</f>
        <v>6.6057098526940212</v>
      </c>
      <c r="F44" s="24">
        <f>+'PIBTRIM CORRIENTE 07-22'!F44/'PIBTRIM CORRIENTE 07-22'!$V44*100</f>
        <v>1.7293463534912827</v>
      </c>
      <c r="G44" s="24">
        <f>+'PIBTRIM CORRIENTE 07-22'!G44/'PIBTRIM CORRIENTE 07-22'!$V44*100</f>
        <v>15.156384739766137</v>
      </c>
      <c r="H44" s="24">
        <f>+'PIBTRIM CORRIENTE 07-22'!H44/'PIBTRIM CORRIENTE 07-22'!$V44*100</f>
        <v>20.503355440524651</v>
      </c>
      <c r="I44" s="24">
        <f>+'PIBTRIM CORRIENTE 07-22'!I44/'PIBTRIM CORRIENTE 07-22'!$V44*100</f>
        <v>3.6680195049572157</v>
      </c>
      <c r="J44" s="24">
        <f>+'PIBTRIM CORRIENTE 07-22'!J44/'PIBTRIM CORRIENTE 07-22'!$V44*100</f>
        <v>11.793296202076448</v>
      </c>
      <c r="K44" s="24">
        <f>+'PIBTRIM CORRIENTE 07-22'!K44/'PIBTRIM CORRIENTE 07-22'!$V44*100</f>
        <v>6.3108086395625067</v>
      </c>
      <c r="L44" s="24">
        <f>+'PIBTRIM CORRIENTE 07-22'!L44/'PIBTRIM CORRIENTE 07-22'!$V44*100</f>
        <v>7.5959712959534045</v>
      </c>
      <c r="M44" s="24">
        <f>+'PIBTRIM CORRIENTE 07-22'!M44/'PIBTRIM CORRIENTE 07-22'!$V44*100</f>
        <v>0.85774329169800179</v>
      </c>
      <c r="N44" s="24">
        <f>+'PIBTRIM CORRIENTE 07-22'!N44/'PIBTRIM CORRIENTE 07-22'!$V44*100</f>
        <v>0.95899833704793447</v>
      </c>
      <c r="O44" s="24">
        <f>+'PIBTRIM CORRIENTE 07-22'!O44/'PIBTRIM CORRIENTE 07-22'!$V44*100</f>
        <v>1.3584197241975859</v>
      </c>
      <c r="P44" s="24">
        <f>+'PIBTRIM CORRIENTE 07-22'!P44/'PIBTRIM CORRIENTE 07-22'!$V44*100</f>
        <v>1.2909537526975119</v>
      </c>
      <c r="Q44" s="24">
        <f>+'PIBTRIM CORRIENTE 07-22'!Q44/'PIBTRIM CORRIENTE 07-22'!$V44*100</f>
        <v>6.081282113066278</v>
      </c>
      <c r="R44" s="24">
        <f>+'PIBTRIM CORRIENTE 07-22'!R44/'PIBTRIM CORRIENTE 07-22'!$V44*100</f>
        <v>0.47245009626420603</v>
      </c>
      <c r="S44" s="24">
        <f>+'PIBTRIM CORRIENTE 07-22'!S44/'PIBTRIM CORRIENTE 07-22'!$V44*100</f>
        <v>6.9666808442693267</v>
      </c>
      <c r="T44" s="25">
        <f>+'PIBTRIM CORRIENTE 07-22'!T44/'PIBTRIM CORRIENTE 07-22'!$V44*100</f>
        <v>96.051429822879982</v>
      </c>
      <c r="U44" s="24">
        <f>+'PIBTRIM CORRIENTE 07-22'!U44/'PIBTRIM CORRIENTE 07-22'!$V44*100</f>
        <v>3.9485701771200095</v>
      </c>
      <c r="V44" s="26">
        <f>+'PIBTRIM CORRIENTE 07-22'!V44/'PIBTRIM CORRIENTE 07-22'!$V44*100</f>
        <v>100</v>
      </c>
      <c r="AW44" s="28"/>
    </row>
    <row r="45" spans="1:49" s="9" customFormat="1" ht="12.75" customHeight="1">
      <c r="A45" s="27" t="s">
        <v>14</v>
      </c>
      <c r="B45" s="24">
        <f>+'PIBTRIM CORRIENTE 07-22'!B45/'PIBTRIM CORRIENTE 07-22'!$V45*100</f>
        <v>2.0236337288351454</v>
      </c>
      <c r="C45" s="24">
        <f>+'PIBTRIM CORRIENTE 07-22'!C45/'PIBTRIM CORRIENTE 07-22'!$V45*100</f>
        <v>0.45926534503627137</v>
      </c>
      <c r="D45" s="24">
        <f>+'PIBTRIM CORRIENTE 07-22'!D45/'PIBTRIM CORRIENTE 07-22'!$V45*100</f>
        <v>1.9139386243045096</v>
      </c>
      <c r="E45" s="24">
        <f>+'PIBTRIM CORRIENTE 07-22'!E45/'PIBTRIM CORRIENTE 07-22'!$V45*100</f>
        <v>6.7543757357048166</v>
      </c>
      <c r="F45" s="24">
        <f>+'PIBTRIM CORRIENTE 07-22'!F45/'PIBTRIM CORRIENTE 07-22'!$V45*100</f>
        <v>1.7604611862267077</v>
      </c>
      <c r="G45" s="24">
        <f>+'PIBTRIM CORRIENTE 07-22'!G45/'PIBTRIM CORRIENTE 07-22'!$V45*100</f>
        <v>15.985337157969933</v>
      </c>
      <c r="H45" s="24">
        <f>+'PIBTRIM CORRIENTE 07-22'!H45/'PIBTRIM CORRIENTE 07-22'!$V45*100</f>
        <v>19.398386241114139</v>
      </c>
      <c r="I45" s="24">
        <f>+'PIBTRIM CORRIENTE 07-22'!I45/'PIBTRIM CORRIENTE 07-22'!$V45*100</f>
        <v>3.787923245665402</v>
      </c>
      <c r="J45" s="24">
        <f>+'PIBTRIM CORRIENTE 07-22'!J45/'PIBTRIM CORRIENTE 07-22'!$V45*100</f>
        <v>12.114676635773886</v>
      </c>
      <c r="K45" s="24">
        <f>+'PIBTRIM CORRIENTE 07-22'!K45/'PIBTRIM CORRIENTE 07-22'!$V45*100</f>
        <v>6.3314543450167102</v>
      </c>
      <c r="L45" s="24">
        <f>+'PIBTRIM CORRIENTE 07-22'!L45/'PIBTRIM CORRIENTE 07-22'!$V45*100</f>
        <v>7.3316812743505126</v>
      </c>
      <c r="M45" s="24">
        <f>+'PIBTRIM CORRIENTE 07-22'!M45/'PIBTRIM CORRIENTE 07-22'!$V45*100</f>
        <v>0.88061678435844859</v>
      </c>
      <c r="N45" s="24">
        <f>+'PIBTRIM CORRIENTE 07-22'!N45/'PIBTRIM CORRIENTE 07-22'!$V45*100</f>
        <v>0.93704268345154562</v>
      </c>
      <c r="O45" s="24">
        <f>+'PIBTRIM CORRIENTE 07-22'!O45/'PIBTRIM CORRIENTE 07-22'!$V45*100</f>
        <v>1.3520975263863069</v>
      </c>
      <c r="P45" s="24">
        <f>+'PIBTRIM CORRIENTE 07-22'!P45/'PIBTRIM CORRIENTE 07-22'!$V45*100</f>
        <v>1.2812566192969523</v>
      </c>
      <c r="Q45" s="24">
        <f>+'PIBTRIM CORRIENTE 07-22'!Q45/'PIBTRIM CORRIENTE 07-22'!$V45*100</f>
        <v>6.227678041090245</v>
      </c>
      <c r="R45" s="24">
        <f>+'PIBTRIM CORRIENTE 07-22'!R45/'PIBTRIM CORRIENTE 07-22'!$V45*100</f>
        <v>0.50157007729785685</v>
      </c>
      <c r="S45" s="24">
        <f>+'PIBTRIM CORRIENTE 07-22'!S45/'PIBTRIM CORRIENTE 07-22'!$V45*100</f>
        <v>6.9572352803836601</v>
      </c>
      <c r="T45" s="25">
        <f>+'PIBTRIM CORRIENTE 07-22'!T45/'PIBTRIM CORRIENTE 07-22'!$V45*100</f>
        <v>95.998630532263036</v>
      </c>
      <c r="U45" s="24">
        <f>+'PIBTRIM CORRIENTE 07-22'!U45/'PIBTRIM CORRIENTE 07-22'!$V45*100</f>
        <v>4.0013694677369536</v>
      </c>
      <c r="V45" s="26">
        <f>+'PIBTRIM CORRIENTE 07-22'!V45/'PIBTRIM CORRIENTE 07-22'!$V45*100</f>
        <v>100</v>
      </c>
      <c r="AW45" s="28"/>
    </row>
    <row r="46" spans="1:49" s="9" customFormat="1" ht="12.75" customHeight="1">
      <c r="A46" s="23" t="s">
        <v>33</v>
      </c>
      <c r="B46" s="24">
        <f>+'PIBTRIM CORRIENTE 07-22'!B46/'PIBTRIM CORRIENTE 07-22'!$V46*100</f>
        <v>2.1139200598486778</v>
      </c>
      <c r="C46" s="24">
        <f>+'PIBTRIM CORRIENTE 07-22'!C46/'PIBTRIM CORRIENTE 07-22'!$V46*100</f>
        <v>0.51098189155182849</v>
      </c>
      <c r="D46" s="24">
        <f>+'PIBTRIM CORRIENTE 07-22'!D46/'PIBTRIM CORRIENTE 07-22'!$V46*100</f>
        <v>1.7735698397493931</v>
      </c>
      <c r="E46" s="24">
        <f>+'PIBTRIM CORRIENTE 07-22'!E46/'PIBTRIM CORRIENTE 07-22'!$V46*100</f>
        <v>7.0740846698013407</v>
      </c>
      <c r="F46" s="24">
        <f>+'PIBTRIM CORRIENTE 07-22'!F46/'PIBTRIM CORRIENTE 07-22'!$V46*100</f>
        <v>1.7136706142650491</v>
      </c>
      <c r="G46" s="24">
        <f>+'PIBTRIM CORRIENTE 07-22'!G46/'PIBTRIM CORRIENTE 07-22'!$V46*100</f>
        <v>14.229094848267119</v>
      </c>
      <c r="H46" s="24">
        <f>+'PIBTRIM CORRIENTE 07-22'!H46/'PIBTRIM CORRIENTE 07-22'!$V46*100</f>
        <v>21.109874681232498</v>
      </c>
      <c r="I46" s="24">
        <f>+'PIBTRIM CORRIENTE 07-22'!I46/'PIBTRIM CORRIENTE 07-22'!$V46*100</f>
        <v>3.4737148224534615</v>
      </c>
      <c r="J46" s="24">
        <f>+'PIBTRIM CORRIENTE 07-22'!J46/'PIBTRIM CORRIENTE 07-22'!$V46*100</f>
        <v>11.780710949263716</v>
      </c>
      <c r="K46" s="24">
        <f>+'PIBTRIM CORRIENTE 07-22'!K46/'PIBTRIM CORRIENTE 07-22'!$V46*100</f>
        <v>6.2825457961660423</v>
      </c>
      <c r="L46" s="24">
        <f>+'PIBTRIM CORRIENTE 07-22'!L46/'PIBTRIM CORRIENTE 07-22'!$V46*100</f>
        <v>8.3002210817064732</v>
      </c>
      <c r="M46" s="24">
        <f>+'PIBTRIM CORRIENTE 07-22'!M46/'PIBTRIM CORRIENTE 07-22'!$V46*100</f>
        <v>0.87106208656224826</v>
      </c>
      <c r="N46" s="24">
        <f>+'PIBTRIM CORRIENTE 07-22'!N46/'PIBTRIM CORRIENTE 07-22'!$V46*100</f>
        <v>0.95886862779899651</v>
      </c>
      <c r="O46" s="24">
        <f>+'PIBTRIM CORRIENTE 07-22'!O46/'PIBTRIM CORRIENTE 07-22'!$V46*100</f>
        <v>1.4144679906023356</v>
      </c>
      <c r="P46" s="24">
        <f>+'PIBTRIM CORRIENTE 07-22'!P46/'PIBTRIM CORRIENTE 07-22'!$V46*100</f>
        <v>1.1927911237288737</v>
      </c>
      <c r="Q46" s="24">
        <f>+'PIBTRIM CORRIENTE 07-22'!Q46/'PIBTRIM CORRIENTE 07-22'!$V46*100</f>
        <v>6.0133783905085449</v>
      </c>
      <c r="R46" s="24">
        <f>+'PIBTRIM CORRIENTE 07-22'!R46/'PIBTRIM CORRIENTE 07-22'!$V46*100</f>
        <v>0.47581035776396113</v>
      </c>
      <c r="S46" s="24">
        <f>+'PIBTRIM CORRIENTE 07-22'!S46/'PIBTRIM CORRIENTE 07-22'!$V46*100</f>
        <v>6.7985009458566266</v>
      </c>
      <c r="T46" s="25">
        <f>+'PIBTRIM CORRIENTE 07-22'!T46/'PIBTRIM CORRIENTE 07-22'!$V46*100</f>
        <v>96.087268777127193</v>
      </c>
      <c r="U46" s="24">
        <f>+'PIBTRIM CORRIENTE 07-22'!U46/'PIBTRIM CORRIENTE 07-22'!$V46*100</f>
        <v>3.9127312228728131</v>
      </c>
      <c r="V46" s="26">
        <f>+'PIBTRIM CORRIENTE 07-22'!V46/'PIBTRIM CORRIENTE 07-22'!$V46*100</f>
        <v>100</v>
      </c>
      <c r="AW46" s="28"/>
    </row>
    <row r="47" spans="1:49" s="9" customFormat="1" ht="12.75" customHeight="1">
      <c r="A47" s="23" t="s">
        <v>34</v>
      </c>
      <c r="B47" s="24">
        <f>+'PIBTRIM CORRIENTE 07-22'!B47/'PIBTRIM CORRIENTE 07-22'!$V47*100</f>
        <v>2.4254838267379313</v>
      </c>
      <c r="C47" s="24">
        <f>+'PIBTRIM CORRIENTE 07-22'!C47/'PIBTRIM CORRIENTE 07-22'!$V47*100</f>
        <v>0.94718139213960451</v>
      </c>
      <c r="D47" s="24">
        <f>+'PIBTRIM CORRIENTE 07-22'!D47/'PIBTRIM CORRIENTE 07-22'!$V47*100</f>
        <v>1.9075448474482244</v>
      </c>
      <c r="E47" s="24">
        <f>+'PIBTRIM CORRIENTE 07-22'!E47/'PIBTRIM CORRIENTE 07-22'!$V47*100</f>
        <v>6.3024478672701294</v>
      </c>
      <c r="F47" s="24">
        <f>+'PIBTRIM CORRIENTE 07-22'!F47/'PIBTRIM CORRIENTE 07-22'!$V47*100</f>
        <v>1.6800614541624359</v>
      </c>
      <c r="G47" s="24">
        <f>+'PIBTRIM CORRIENTE 07-22'!G47/'PIBTRIM CORRIENTE 07-22'!$V47*100</f>
        <v>15.633326656738127</v>
      </c>
      <c r="H47" s="24">
        <f>+'PIBTRIM CORRIENTE 07-22'!H47/'PIBTRIM CORRIENTE 07-22'!$V47*100</f>
        <v>20.980789729585254</v>
      </c>
      <c r="I47" s="24">
        <f>+'PIBTRIM CORRIENTE 07-22'!I47/'PIBTRIM CORRIENTE 07-22'!$V47*100</f>
        <v>3.393737564314883</v>
      </c>
      <c r="J47" s="24">
        <f>+'PIBTRIM CORRIENTE 07-22'!J47/'PIBTRIM CORRIENTE 07-22'!$V47*100</f>
        <v>11.627898711206507</v>
      </c>
      <c r="K47" s="24">
        <f>+'PIBTRIM CORRIENTE 07-22'!K47/'PIBTRIM CORRIENTE 07-22'!$V47*100</f>
        <v>6.1746316130675076</v>
      </c>
      <c r="L47" s="24">
        <f>+'PIBTRIM CORRIENTE 07-22'!L47/'PIBTRIM CORRIENTE 07-22'!$V47*100</f>
        <v>7.1497962585371431</v>
      </c>
      <c r="M47" s="24">
        <f>+'PIBTRIM CORRIENTE 07-22'!M47/'PIBTRIM CORRIENTE 07-22'!$V47*100</f>
        <v>0.84959937269491603</v>
      </c>
      <c r="N47" s="24">
        <f>+'PIBTRIM CORRIENTE 07-22'!N47/'PIBTRIM CORRIENTE 07-22'!$V47*100</f>
        <v>0.99699521623006582</v>
      </c>
      <c r="O47" s="24">
        <f>+'PIBTRIM CORRIENTE 07-22'!O47/'PIBTRIM CORRIENTE 07-22'!$V47*100</f>
        <v>1.3806098406273555</v>
      </c>
      <c r="P47" s="24">
        <f>+'PIBTRIM CORRIENTE 07-22'!P47/'PIBTRIM CORRIENTE 07-22'!$V47*100</f>
        <v>1.3606195459114911</v>
      </c>
      <c r="Q47" s="24">
        <f>+'PIBTRIM CORRIENTE 07-22'!Q47/'PIBTRIM CORRIENTE 07-22'!$V47*100</f>
        <v>6.0779025971112874</v>
      </c>
      <c r="R47" s="24">
        <f>+'PIBTRIM CORRIENTE 07-22'!R47/'PIBTRIM CORRIENTE 07-22'!$V47*100</f>
        <v>0.471434492807285</v>
      </c>
      <c r="S47" s="24">
        <f>+'PIBTRIM CORRIENTE 07-22'!S47/'PIBTRIM CORRIENTE 07-22'!$V47*100</f>
        <v>6.952404932761211</v>
      </c>
      <c r="T47" s="25">
        <f>+'PIBTRIM CORRIENTE 07-22'!T47/'PIBTRIM CORRIENTE 07-22'!$V47*100</f>
        <v>96.312465919351368</v>
      </c>
      <c r="U47" s="24">
        <f>+'PIBTRIM CORRIENTE 07-22'!U47/'PIBTRIM CORRIENTE 07-22'!$V47*100</f>
        <v>3.6875340806486365</v>
      </c>
      <c r="V47" s="26">
        <f>+'PIBTRIM CORRIENTE 07-22'!V47/'PIBTRIM CORRIENTE 07-22'!$V47*100</f>
        <v>100</v>
      </c>
      <c r="AW47" s="28"/>
    </row>
    <row r="48" spans="1:49" s="9" customFormat="1" ht="12.75" customHeight="1">
      <c r="A48" s="23" t="s">
        <v>35</v>
      </c>
      <c r="B48" s="24">
        <f>+'PIBTRIM CORRIENTE 07-22'!B48/'PIBTRIM CORRIENTE 07-22'!$V48*100</f>
        <v>2.041560524877057</v>
      </c>
      <c r="C48" s="24">
        <f>+'PIBTRIM CORRIENTE 07-22'!C48/'PIBTRIM CORRIENTE 07-22'!$V48*100</f>
        <v>0.84731013922016862</v>
      </c>
      <c r="D48" s="24">
        <f>+'PIBTRIM CORRIENTE 07-22'!D48/'PIBTRIM CORRIENTE 07-22'!$V48*100</f>
        <v>1.8159943336354183</v>
      </c>
      <c r="E48" s="24">
        <f>+'PIBTRIM CORRIENTE 07-22'!E48/'PIBTRIM CORRIENTE 07-22'!$V48*100</f>
        <v>6.3247423992364133</v>
      </c>
      <c r="F48" s="24">
        <f>+'PIBTRIM CORRIENTE 07-22'!F48/'PIBTRIM CORRIENTE 07-22'!$V48*100</f>
        <v>1.7634091006541741</v>
      </c>
      <c r="G48" s="24">
        <f>+'PIBTRIM CORRIENTE 07-22'!G48/'PIBTRIM CORRIENTE 07-22'!$V48*100</f>
        <v>14.809484388797175</v>
      </c>
      <c r="H48" s="24">
        <f>+'PIBTRIM CORRIENTE 07-22'!H48/'PIBTRIM CORRIENTE 07-22'!$V48*100</f>
        <v>20.478692241943126</v>
      </c>
      <c r="I48" s="24">
        <f>+'PIBTRIM CORRIENTE 07-22'!I48/'PIBTRIM CORRIENTE 07-22'!$V48*100</f>
        <v>4.0064444425930903</v>
      </c>
      <c r="J48" s="24">
        <f>+'PIBTRIM CORRIENTE 07-22'!J48/'PIBTRIM CORRIENTE 07-22'!$V48*100</f>
        <v>11.672568874999321</v>
      </c>
      <c r="K48" s="24">
        <f>+'PIBTRIM CORRIENTE 07-22'!K48/'PIBTRIM CORRIENTE 07-22'!$V48*100</f>
        <v>6.4502896429791328</v>
      </c>
      <c r="L48" s="24">
        <f>+'PIBTRIM CORRIENTE 07-22'!L48/'PIBTRIM CORRIENTE 07-22'!$V48*100</f>
        <v>7.6081278120774973</v>
      </c>
      <c r="M48" s="24">
        <f>+'PIBTRIM CORRIENTE 07-22'!M48/'PIBTRIM CORRIENTE 07-22'!$V48*100</f>
        <v>0.83231417597755208</v>
      </c>
      <c r="N48" s="24">
        <f>+'PIBTRIM CORRIENTE 07-22'!N48/'PIBTRIM CORRIENTE 07-22'!$V48*100</f>
        <v>0.94233807550735005</v>
      </c>
      <c r="O48" s="24">
        <f>+'PIBTRIM CORRIENTE 07-22'!O48/'PIBTRIM CORRIENTE 07-22'!$V48*100</f>
        <v>1.2901572902279133</v>
      </c>
      <c r="P48" s="24">
        <f>+'PIBTRIM CORRIENTE 07-22'!P48/'PIBTRIM CORRIENTE 07-22'!$V48*100</f>
        <v>1.3243911940829993</v>
      </c>
      <c r="Q48" s="24">
        <f>+'PIBTRIM CORRIENTE 07-22'!Q48/'PIBTRIM CORRIENTE 07-22'!$V48*100</f>
        <v>6.0149328303902285</v>
      </c>
      <c r="R48" s="24">
        <f>+'PIBTRIM CORRIENTE 07-22'!R48/'PIBTRIM CORRIENTE 07-22'!$V48*100</f>
        <v>0.44377197850639744</v>
      </c>
      <c r="S48" s="24">
        <f>+'PIBTRIM CORRIENTE 07-22'!S48/'PIBTRIM CORRIENTE 07-22'!$V48*100</f>
        <v>7.1467611814892944</v>
      </c>
      <c r="T48" s="25">
        <f>+'PIBTRIM CORRIENTE 07-22'!T48/'PIBTRIM CORRIENTE 07-22'!$V48*100</f>
        <v>95.81329062719432</v>
      </c>
      <c r="U48" s="24">
        <f>+'PIBTRIM CORRIENTE 07-22'!U48/'PIBTRIM CORRIENTE 07-22'!$V48*100</f>
        <v>4.1867093728056846</v>
      </c>
      <c r="V48" s="26">
        <f>+'PIBTRIM CORRIENTE 07-22'!V48/'PIBTRIM CORRIENTE 07-22'!$V48*100</f>
        <v>100</v>
      </c>
      <c r="AW48" s="28"/>
    </row>
    <row r="49" spans="1:49" s="9" customFormat="1" ht="12.75" customHeight="1">
      <c r="A49" s="22">
        <v>2015</v>
      </c>
      <c r="B49" s="19">
        <f>+'PIBTRIM CORRIENTE 07-22'!B49/'PIBTRIM CORRIENTE 07-22'!$V49*100</f>
        <v>2.1384622267511553</v>
      </c>
      <c r="C49" s="19">
        <f>+'PIBTRIM CORRIENTE 07-22'!C49/'PIBTRIM CORRIENTE 07-22'!$V49*100</f>
        <v>0.64762407259373533</v>
      </c>
      <c r="D49" s="19">
        <f>+'PIBTRIM CORRIENTE 07-22'!D49/'PIBTRIM CORRIENTE 07-22'!$V49*100</f>
        <v>2.0054030450501483</v>
      </c>
      <c r="E49" s="19">
        <f>+'PIBTRIM CORRIENTE 07-22'!E49/'PIBTRIM CORRIENTE 07-22'!$V49*100</f>
        <v>6.390772931605798</v>
      </c>
      <c r="F49" s="19">
        <f>+'PIBTRIM CORRIENTE 07-22'!F49/'PIBTRIM CORRIENTE 07-22'!$V49*100</f>
        <v>1.5794043894333549</v>
      </c>
      <c r="G49" s="19">
        <f>+'PIBTRIM CORRIENTE 07-22'!G49/'PIBTRIM CORRIENTE 07-22'!$V49*100</f>
        <v>16.070394877441501</v>
      </c>
      <c r="H49" s="19">
        <f>+'PIBTRIM CORRIENTE 07-22'!H49/'PIBTRIM CORRIENTE 07-22'!$V49*100</f>
        <v>19.516711615012426</v>
      </c>
      <c r="I49" s="19">
        <f>+'PIBTRIM CORRIENTE 07-22'!I49/'PIBTRIM CORRIENTE 07-22'!$V49*100</f>
        <v>3.9954839668622113</v>
      </c>
      <c r="J49" s="19">
        <f>+'PIBTRIM CORRIENTE 07-22'!J49/'PIBTRIM CORRIENTE 07-22'!$V49*100</f>
        <v>11.813059373967032</v>
      </c>
      <c r="K49" s="19">
        <f>+'PIBTRIM CORRIENTE 07-22'!K49/'PIBTRIM CORRIENTE 07-22'!$V49*100</f>
        <v>6.3038797804913571</v>
      </c>
      <c r="L49" s="19">
        <f>+'PIBTRIM CORRIENTE 07-22'!L49/'PIBTRIM CORRIENTE 07-22'!$V49*100</f>
        <v>7.5350367856670113</v>
      </c>
      <c r="M49" s="19">
        <f>+'PIBTRIM CORRIENTE 07-22'!M49/'PIBTRIM CORRIENTE 07-22'!$V49*100</f>
        <v>0.86902209802165642</v>
      </c>
      <c r="N49" s="19">
        <f>+'PIBTRIM CORRIENTE 07-22'!N49/'PIBTRIM CORRIENTE 07-22'!$V49*100</f>
        <v>1.0035380646058214</v>
      </c>
      <c r="O49" s="19">
        <f>+'PIBTRIM CORRIENTE 07-22'!O49/'PIBTRIM CORRIENTE 07-22'!$V49*100</f>
        <v>1.3270182571380611</v>
      </c>
      <c r="P49" s="19">
        <f>+'PIBTRIM CORRIENTE 07-22'!P49/'PIBTRIM CORRIENTE 07-22'!$V49*100</f>
        <v>1.5131484079263888</v>
      </c>
      <c r="Q49" s="19">
        <f>+'PIBTRIM CORRIENTE 07-22'!Q49/'PIBTRIM CORRIENTE 07-22'!$V49*100</f>
        <v>5.8247990635165596</v>
      </c>
      <c r="R49" s="19">
        <f>+'PIBTRIM CORRIENTE 07-22'!R49/'PIBTRIM CORRIENTE 07-22'!$V49*100</f>
        <v>0.43330661328573017</v>
      </c>
      <c r="S49" s="19">
        <f>+'PIBTRIM CORRIENTE 07-22'!S49/'PIBTRIM CORRIENTE 07-22'!$V49*100</f>
        <v>7.2060659191462211</v>
      </c>
      <c r="T49" s="20">
        <f>+'PIBTRIM CORRIENTE 07-22'!T49/'PIBTRIM CORRIENTE 07-22'!$V49*100</f>
        <v>96.173131488516177</v>
      </c>
      <c r="U49" s="19">
        <f>+'PIBTRIM CORRIENTE 07-22'!U49/'PIBTRIM CORRIENTE 07-22'!$V49*100</f>
        <v>3.8268685114838283</v>
      </c>
      <c r="V49" s="21">
        <f>+'PIBTRIM CORRIENTE 07-22'!V49/'PIBTRIM CORRIENTE 07-22'!$V49*100</f>
        <v>100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W49" s="28"/>
    </row>
    <row r="50" spans="1:49" s="9" customFormat="1" ht="12.75" customHeight="1">
      <c r="A50" s="18" t="s">
        <v>14</v>
      </c>
      <c r="B50" s="19">
        <f>+'PIBTRIM CORRIENTE 07-22'!B50/'PIBTRIM CORRIENTE 07-22'!$V50*100</f>
        <v>1.9874074390089702</v>
      </c>
      <c r="C50" s="19">
        <f>+'PIBTRIM CORRIENTE 07-22'!C50/'PIBTRIM CORRIENTE 07-22'!$V50*100</f>
        <v>0.47308737061406181</v>
      </c>
      <c r="D50" s="19">
        <f>+'PIBTRIM CORRIENTE 07-22'!D50/'PIBTRIM CORRIENTE 07-22'!$V50*100</f>
        <v>2.093046214769684</v>
      </c>
      <c r="E50" s="19">
        <f>+'PIBTRIM CORRIENTE 07-22'!E50/'PIBTRIM CORRIENTE 07-22'!$V50*100</f>
        <v>6.3191285963811756</v>
      </c>
      <c r="F50" s="19">
        <f>+'PIBTRIM CORRIENTE 07-22'!F50/'PIBTRIM CORRIENTE 07-22'!$V50*100</f>
        <v>1.621853226633909</v>
      </c>
      <c r="G50" s="19">
        <f>+'PIBTRIM CORRIENTE 07-22'!G50/'PIBTRIM CORRIENTE 07-22'!$V50*100</f>
        <v>16.811258361272909</v>
      </c>
      <c r="H50" s="19">
        <f>+'PIBTRIM CORRIENTE 07-22'!H50/'PIBTRIM CORRIENTE 07-22'!$V50*100</f>
        <v>19.279400007485126</v>
      </c>
      <c r="I50" s="19">
        <f>+'PIBTRIM CORRIENTE 07-22'!I50/'PIBTRIM CORRIENTE 07-22'!$V50*100</f>
        <v>4.0995591941389353</v>
      </c>
      <c r="J50" s="19">
        <f>+'PIBTRIM CORRIENTE 07-22'!J50/'PIBTRIM CORRIENTE 07-22'!$V50*100</f>
        <v>12.159848609577168</v>
      </c>
      <c r="K50" s="19">
        <f>+'PIBTRIM CORRIENTE 07-22'!K50/'PIBTRIM CORRIENTE 07-22'!$V50*100</f>
        <v>6.5361123975628086</v>
      </c>
      <c r="L50" s="19">
        <f>+'PIBTRIM CORRIENTE 07-22'!L50/'PIBTRIM CORRIENTE 07-22'!$V50*100</f>
        <v>7.0750873148606921</v>
      </c>
      <c r="M50" s="19">
        <f>+'PIBTRIM CORRIENTE 07-22'!M50/'PIBTRIM CORRIENTE 07-22'!$V50*100</f>
        <v>0.89463367648352099</v>
      </c>
      <c r="N50" s="19">
        <f>+'PIBTRIM CORRIENTE 07-22'!N50/'PIBTRIM CORRIENTE 07-22'!$V50*100</f>
        <v>0.95854213252945819</v>
      </c>
      <c r="O50" s="19">
        <f>+'PIBTRIM CORRIENTE 07-22'!O50/'PIBTRIM CORRIENTE 07-22'!$V50*100</f>
        <v>1.2973362672132756</v>
      </c>
      <c r="P50" s="19">
        <f>+'PIBTRIM CORRIENTE 07-22'!P50/'PIBTRIM CORRIENTE 07-22'!$V50*100</f>
        <v>1.5386544124249315</v>
      </c>
      <c r="Q50" s="19">
        <f>+'PIBTRIM CORRIENTE 07-22'!Q50/'PIBTRIM CORRIENTE 07-22'!$V50*100</f>
        <v>5.9991473738699357</v>
      </c>
      <c r="R50" s="19">
        <f>+'PIBTRIM CORRIENTE 07-22'!R50/'PIBTRIM CORRIENTE 07-22'!$V50*100</f>
        <v>0.44983113043347023</v>
      </c>
      <c r="S50" s="19">
        <f>+'PIBTRIM CORRIENTE 07-22'!S50/'PIBTRIM CORRIENTE 07-22'!$V50*100</f>
        <v>6.885394942553237</v>
      </c>
      <c r="T50" s="20">
        <f>+'PIBTRIM CORRIENTE 07-22'!T50/'PIBTRIM CORRIENTE 07-22'!$V50*100</f>
        <v>96.479328667813263</v>
      </c>
      <c r="U50" s="19">
        <f>+'PIBTRIM CORRIENTE 07-22'!U50/'PIBTRIM CORRIENTE 07-22'!$V50*100</f>
        <v>3.5206713321867444</v>
      </c>
      <c r="V50" s="21">
        <f>+'PIBTRIM CORRIENTE 07-22'!V50/'PIBTRIM CORRIENTE 07-22'!$V50*100</f>
        <v>100</v>
      </c>
      <c r="AW50" s="28"/>
    </row>
    <row r="51" spans="1:49" s="9" customFormat="1" ht="12.75" customHeight="1">
      <c r="A51" s="22" t="s">
        <v>33</v>
      </c>
      <c r="B51" s="19">
        <f>+'PIBTRIM CORRIENTE 07-22'!B51/'PIBTRIM CORRIENTE 07-22'!$V51*100</f>
        <v>2.1092886820464383</v>
      </c>
      <c r="C51" s="19">
        <f>+'PIBTRIM CORRIENTE 07-22'!C51/'PIBTRIM CORRIENTE 07-22'!$V51*100</f>
        <v>0.51152217063216276</v>
      </c>
      <c r="D51" s="19">
        <f>+'PIBTRIM CORRIENTE 07-22'!D51/'PIBTRIM CORRIENTE 07-22'!$V51*100</f>
        <v>1.8655377063192164</v>
      </c>
      <c r="E51" s="19">
        <f>+'PIBTRIM CORRIENTE 07-22'!E51/'PIBTRIM CORRIENTE 07-22'!$V51*100</f>
        <v>7.0775862120928084</v>
      </c>
      <c r="F51" s="19">
        <f>+'PIBTRIM CORRIENTE 07-22'!F51/'PIBTRIM CORRIENTE 07-22'!$V51*100</f>
        <v>1.6263300781968137</v>
      </c>
      <c r="G51" s="19">
        <f>+'PIBTRIM CORRIENTE 07-22'!G51/'PIBTRIM CORRIENTE 07-22'!$V51*100</f>
        <v>14.815562690963757</v>
      </c>
      <c r="H51" s="19">
        <f>+'PIBTRIM CORRIENTE 07-22'!H51/'PIBTRIM CORRIENTE 07-22'!$V51*100</f>
        <v>19.795561413100152</v>
      </c>
      <c r="I51" s="19">
        <f>+'PIBTRIM CORRIENTE 07-22'!I51/'PIBTRIM CORRIENTE 07-22'!$V51*100</f>
        <v>3.8517792743784125</v>
      </c>
      <c r="J51" s="19">
        <f>+'PIBTRIM CORRIENTE 07-22'!J51/'PIBTRIM CORRIENTE 07-22'!$V51*100</f>
        <v>11.737184745925152</v>
      </c>
      <c r="K51" s="19">
        <f>+'PIBTRIM CORRIENTE 07-22'!K51/'PIBTRIM CORRIENTE 07-22'!$V51*100</f>
        <v>6.3986006187994233</v>
      </c>
      <c r="L51" s="19">
        <f>+'PIBTRIM CORRIENTE 07-22'!L51/'PIBTRIM CORRIENTE 07-22'!$V51*100</f>
        <v>8.2340226362687847</v>
      </c>
      <c r="M51" s="19">
        <f>+'PIBTRIM CORRIENTE 07-22'!M51/'PIBTRIM CORRIENTE 07-22'!$V51*100</f>
        <v>0.88537262080783885</v>
      </c>
      <c r="N51" s="19">
        <f>+'PIBTRIM CORRIENTE 07-22'!N51/'PIBTRIM CORRIENTE 07-22'!$V51*100</f>
        <v>0.99277042637848034</v>
      </c>
      <c r="O51" s="19">
        <f>+'PIBTRIM CORRIENTE 07-22'!O51/'PIBTRIM CORRIENTE 07-22'!$V51*100</f>
        <v>1.4381013719553544</v>
      </c>
      <c r="P51" s="19">
        <f>+'PIBTRIM CORRIENTE 07-22'!P51/'PIBTRIM CORRIENTE 07-22'!$V51*100</f>
        <v>1.3674873524655233</v>
      </c>
      <c r="Q51" s="19">
        <f>+'PIBTRIM CORRIENTE 07-22'!Q51/'PIBTRIM CORRIENTE 07-22'!$V51*100</f>
        <v>5.8812014811162499</v>
      </c>
      <c r="R51" s="19">
        <f>+'PIBTRIM CORRIENTE 07-22'!R51/'PIBTRIM CORRIENTE 07-22'!$V51*100</f>
        <v>0.4419931296748259</v>
      </c>
      <c r="S51" s="19">
        <f>+'PIBTRIM CORRIENTE 07-22'!S51/'PIBTRIM CORRIENTE 07-22'!$V51*100</f>
        <v>7.1105499695904628</v>
      </c>
      <c r="T51" s="20">
        <f>+'PIBTRIM CORRIENTE 07-22'!T51/'PIBTRIM CORRIENTE 07-22'!$V51*100</f>
        <v>96.140452580711838</v>
      </c>
      <c r="U51" s="19">
        <f>+'PIBTRIM CORRIENTE 07-22'!U51/'PIBTRIM CORRIENTE 07-22'!$V51*100</f>
        <v>3.859547419288146</v>
      </c>
      <c r="V51" s="21">
        <f>+'PIBTRIM CORRIENTE 07-22'!V51/'PIBTRIM CORRIENTE 07-22'!$V51*100</f>
        <v>100</v>
      </c>
      <c r="AW51" s="28"/>
    </row>
    <row r="52" spans="1:49" s="9" customFormat="1" ht="12.75" customHeight="1">
      <c r="A52" s="22" t="s">
        <v>34</v>
      </c>
      <c r="B52" s="19">
        <f>+'PIBTRIM CORRIENTE 07-22'!B52/'PIBTRIM CORRIENTE 07-22'!$V52*100</f>
        <v>2.4292619974930791</v>
      </c>
      <c r="C52" s="19">
        <f>+'PIBTRIM CORRIENTE 07-22'!C52/'PIBTRIM CORRIENTE 07-22'!$V52*100</f>
        <v>0.86915652001498811</v>
      </c>
      <c r="D52" s="19">
        <f>+'PIBTRIM CORRIENTE 07-22'!D52/'PIBTRIM CORRIENTE 07-22'!$V52*100</f>
        <v>2.0297420411913509</v>
      </c>
      <c r="E52" s="19">
        <f>+'PIBTRIM CORRIENTE 07-22'!E52/'PIBTRIM CORRIENTE 07-22'!$V52*100</f>
        <v>5.9700191209172377</v>
      </c>
      <c r="F52" s="19">
        <f>+'PIBTRIM CORRIENTE 07-22'!F52/'PIBTRIM CORRIENTE 07-22'!$V52*100</f>
        <v>1.5651555687561154</v>
      </c>
      <c r="G52" s="19">
        <f>+'PIBTRIM CORRIENTE 07-22'!G52/'PIBTRIM CORRIENTE 07-22'!$V52*100</f>
        <v>16.499605603218786</v>
      </c>
      <c r="H52" s="19">
        <f>+'PIBTRIM CORRIENTE 07-22'!H52/'PIBTRIM CORRIENTE 07-22'!$V52*100</f>
        <v>19.690137800254785</v>
      </c>
      <c r="I52" s="19">
        <f>+'PIBTRIM CORRIENTE 07-22'!I52/'PIBTRIM CORRIENTE 07-22'!$V52*100</f>
        <v>3.7322659394145448</v>
      </c>
      <c r="J52" s="19">
        <f>+'PIBTRIM CORRIENTE 07-22'!J52/'PIBTRIM CORRIENTE 07-22'!$V52*100</f>
        <v>11.772712858606727</v>
      </c>
      <c r="K52" s="19">
        <f>+'PIBTRIM CORRIENTE 07-22'!K52/'PIBTRIM CORRIENTE 07-22'!$V52*100</f>
        <v>6.0663581993932434</v>
      </c>
      <c r="L52" s="19">
        <f>+'PIBTRIM CORRIENTE 07-22'!L52/'PIBTRIM CORRIENTE 07-22'!$V52*100</f>
        <v>7.0981919723135141</v>
      </c>
      <c r="M52" s="19">
        <f>+'PIBTRIM CORRIENTE 07-22'!M52/'PIBTRIM CORRIENTE 07-22'!$V52*100</f>
        <v>0.8630978721575604</v>
      </c>
      <c r="N52" s="19">
        <f>+'PIBTRIM CORRIENTE 07-22'!N52/'PIBTRIM CORRIENTE 07-22'!$V52*100</f>
        <v>1.0740396732539785</v>
      </c>
      <c r="O52" s="19">
        <f>+'PIBTRIM CORRIENTE 07-22'!O52/'PIBTRIM CORRIENTE 07-22'!$V52*100</f>
        <v>1.3571882787308354</v>
      </c>
      <c r="P52" s="19">
        <f>+'PIBTRIM CORRIENTE 07-22'!P52/'PIBTRIM CORRIENTE 07-22'!$V52*100</f>
        <v>1.543449677155923</v>
      </c>
      <c r="Q52" s="19">
        <f>+'PIBTRIM CORRIENTE 07-22'!Q52/'PIBTRIM CORRIENTE 07-22'!$V52*100</f>
        <v>5.7857894524129749</v>
      </c>
      <c r="R52" s="19">
        <f>+'PIBTRIM CORRIENTE 07-22'!R52/'PIBTRIM CORRIENTE 07-22'!$V52*100</f>
        <v>0.42850499538804615</v>
      </c>
      <c r="S52" s="19">
        <f>+'PIBTRIM CORRIENTE 07-22'!S52/'PIBTRIM CORRIENTE 07-22'!$V52*100</f>
        <v>7.3597077700002806</v>
      </c>
      <c r="T52" s="20">
        <f>+'PIBTRIM CORRIENTE 07-22'!T52/'PIBTRIM CORRIENTE 07-22'!$V52*100</f>
        <v>96.134385340673973</v>
      </c>
      <c r="U52" s="19">
        <f>+'PIBTRIM CORRIENTE 07-22'!U52/'PIBTRIM CORRIENTE 07-22'!$V52*100</f>
        <v>3.865614659326031</v>
      </c>
      <c r="V52" s="21">
        <f>+'PIBTRIM CORRIENTE 07-22'!V52/'PIBTRIM CORRIENTE 07-22'!$V52*100</f>
        <v>100</v>
      </c>
      <c r="AW52" s="28"/>
    </row>
    <row r="53" spans="1:49" s="9" customFormat="1" ht="12.75" customHeight="1">
      <c r="A53" s="18" t="s">
        <v>35</v>
      </c>
      <c r="B53" s="19">
        <f>+'PIBTRIM CORRIENTE 07-22'!B53/'PIBTRIM CORRIENTE 07-22'!$V53*100</f>
        <v>2.0232586159805557</v>
      </c>
      <c r="C53" s="19">
        <f>+'PIBTRIM CORRIENTE 07-22'!C53/'PIBTRIM CORRIENTE 07-22'!$V53*100</f>
        <v>0.72123404295915072</v>
      </c>
      <c r="D53" s="19">
        <f>+'PIBTRIM CORRIENTE 07-22'!D53/'PIBTRIM CORRIENTE 07-22'!$V53*100</f>
        <v>2.0326219879534033</v>
      </c>
      <c r="E53" s="19">
        <f>+'PIBTRIM CORRIENTE 07-22'!E53/'PIBTRIM CORRIENTE 07-22'!$V53*100</f>
        <v>6.2191940645408392</v>
      </c>
      <c r="F53" s="19">
        <f>+'PIBTRIM CORRIENTE 07-22'!F53/'PIBTRIM CORRIENTE 07-22'!$V53*100</f>
        <v>1.5102164988267517</v>
      </c>
      <c r="G53" s="19">
        <f>+'PIBTRIM CORRIENTE 07-22'!G53/'PIBTRIM CORRIENTE 07-22'!$V53*100</f>
        <v>16.152424389004644</v>
      </c>
      <c r="H53" s="19">
        <f>+'PIBTRIM CORRIENTE 07-22'!H53/'PIBTRIM CORRIENTE 07-22'!$V53*100</f>
        <v>19.305258999702136</v>
      </c>
      <c r="I53" s="19">
        <f>+'PIBTRIM CORRIENTE 07-22'!I53/'PIBTRIM CORRIENTE 07-22'!$V53*100</f>
        <v>4.2892723670639681</v>
      </c>
      <c r="J53" s="19">
        <f>+'PIBTRIM CORRIENTE 07-22'!J53/'PIBTRIM CORRIENTE 07-22'!$V53*100</f>
        <v>11.604998556627377</v>
      </c>
      <c r="K53" s="19">
        <f>+'PIBTRIM CORRIENTE 07-22'!K53/'PIBTRIM CORRIENTE 07-22'!$V53*100</f>
        <v>6.2315961157199711</v>
      </c>
      <c r="L53" s="19">
        <f>+'PIBTRIM CORRIENTE 07-22'!L53/'PIBTRIM CORRIENTE 07-22'!$V53*100</f>
        <v>7.723933874100454</v>
      </c>
      <c r="M53" s="19">
        <f>+'PIBTRIM CORRIENTE 07-22'!M53/'PIBTRIM CORRIENTE 07-22'!$V53*100</f>
        <v>0.83591238286509995</v>
      </c>
      <c r="N53" s="19">
        <f>+'PIBTRIM CORRIENTE 07-22'!N53/'PIBTRIM CORRIENTE 07-22'!$V53*100</f>
        <v>0.98675807202164378</v>
      </c>
      <c r="O53" s="19">
        <f>+'PIBTRIM CORRIENTE 07-22'!O53/'PIBTRIM CORRIENTE 07-22'!$V53*100</f>
        <v>1.2208989049094809</v>
      </c>
      <c r="P53" s="19">
        <f>+'PIBTRIM CORRIENTE 07-22'!P53/'PIBTRIM CORRIENTE 07-22'!$V53*100</f>
        <v>1.5970591238639844</v>
      </c>
      <c r="Q53" s="19">
        <f>+'PIBTRIM CORRIENTE 07-22'!Q53/'PIBTRIM CORRIENTE 07-22'!$V53*100</f>
        <v>5.6496254474543459</v>
      </c>
      <c r="R53" s="19">
        <f>+'PIBTRIM CORRIENTE 07-22'!R53/'PIBTRIM CORRIENTE 07-22'!$V53*100</f>
        <v>0.41463837774103879</v>
      </c>
      <c r="S53" s="19">
        <f>+'PIBTRIM CORRIENTE 07-22'!S53/'PIBTRIM CORRIENTE 07-22'!$V53*100</f>
        <v>7.4413579080036332</v>
      </c>
      <c r="T53" s="20">
        <f>+'PIBTRIM CORRIENTE 07-22'!T53/'PIBTRIM CORRIENTE 07-22'!$V53*100</f>
        <v>95.960259729338475</v>
      </c>
      <c r="U53" s="19">
        <f>+'PIBTRIM CORRIENTE 07-22'!U53/'PIBTRIM CORRIENTE 07-22'!$V53*100</f>
        <v>4.0397402706615164</v>
      </c>
      <c r="V53" s="21">
        <f>+'PIBTRIM CORRIENTE 07-22'!V53/'PIBTRIM CORRIENTE 07-22'!$V53*100</f>
        <v>100</v>
      </c>
      <c r="AW53" s="28"/>
    </row>
    <row r="54" spans="1:49" s="9" customFormat="1" ht="12.75" customHeight="1">
      <c r="A54" s="23">
        <v>2016</v>
      </c>
      <c r="B54" s="24">
        <f>+'PIBTRIM CORRIENTE 07-22'!B54/'PIBTRIM CORRIENTE 07-22'!$V54*100</f>
        <v>2.0706591400217333</v>
      </c>
      <c r="C54" s="24">
        <f>+'PIBTRIM CORRIENTE 07-22'!C54/'PIBTRIM CORRIENTE 07-22'!$V54*100</f>
        <v>0.52970506718139843</v>
      </c>
      <c r="D54" s="24">
        <f>+'PIBTRIM CORRIENTE 07-22'!D54/'PIBTRIM CORRIENTE 07-22'!$V54*100</f>
        <v>2.0071183629892646</v>
      </c>
      <c r="E54" s="24">
        <f>+'PIBTRIM CORRIENTE 07-22'!E54/'PIBTRIM CORRIENTE 07-22'!$V54*100</f>
        <v>6.1749719760910526</v>
      </c>
      <c r="F54" s="24">
        <f>+'PIBTRIM CORRIENTE 07-22'!F54/'PIBTRIM CORRIENTE 07-22'!$V54*100</f>
        <v>1.6937126975316024</v>
      </c>
      <c r="G54" s="24">
        <f>+'PIBTRIM CORRIENTE 07-22'!G54/'PIBTRIM CORRIENTE 07-22'!$V54*100</f>
        <v>16.947343233963235</v>
      </c>
      <c r="H54" s="24">
        <f>+'PIBTRIM CORRIENTE 07-22'!H54/'PIBTRIM CORRIENTE 07-22'!$V54*100</f>
        <v>18.988805909321616</v>
      </c>
      <c r="I54" s="24">
        <f>+'PIBTRIM CORRIENTE 07-22'!I54/'PIBTRIM CORRIENTE 07-22'!$V54*100</f>
        <v>4.1029123313764702</v>
      </c>
      <c r="J54" s="24">
        <f>+'PIBTRIM CORRIENTE 07-22'!J54/'PIBTRIM CORRIENTE 07-22'!$V54*100</f>
        <v>11.255274255774223</v>
      </c>
      <c r="K54" s="24">
        <f>+'PIBTRIM CORRIENTE 07-22'!K54/'PIBTRIM CORRIENTE 07-22'!$V54*100</f>
        <v>6.2893263790015057</v>
      </c>
      <c r="L54" s="24">
        <f>+'PIBTRIM CORRIENTE 07-22'!L54/'PIBTRIM CORRIENTE 07-22'!$V54*100</f>
        <v>7.3233858242261949</v>
      </c>
      <c r="M54" s="24">
        <f>+'PIBTRIM CORRIENTE 07-22'!M54/'PIBTRIM CORRIENTE 07-22'!$V54*100</f>
        <v>0.92730852216948811</v>
      </c>
      <c r="N54" s="24">
        <f>+'PIBTRIM CORRIENTE 07-22'!N54/'PIBTRIM CORRIENTE 07-22'!$V54*100</f>
        <v>0.99503354441868985</v>
      </c>
      <c r="O54" s="24">
        <f>+'PIBTRIM CORRIENTE 07-22'!O54/'PIBTRIM CORRIENTE 07-22'!$V54*100</f>
        <v>1.2931459058567965</v>
      </c>
      <c r="P54" s="24">
        <f>+'PIBTRIM CORRIENTE 07-22'!P54/'PIBTRIM CORRIENTE 07-22'!$V54*100</f>
        <v>1.6174154122795696</v>
      </c>
      <c r="Q54" s="24">
        <f>+'PIBTRIM CORRIENTE 07-22'!Q54/'PIBTRIM CORRIENTE 07-22'!$V54*100</f>
        <v>5.7231373874726419</v>
      </c>
      <c r="R54" s="24">
        <f>+'PIBTRIM CORRIENTE 07-22'!R54/'PIBTRIM CORRIENTE 07-22'!$V54*100</f>
        <v>0.40439184456587596</v>
      </c>
      <c r="S54" s="24">
        <f>+'PIBTRIM CORRIENTE 07-22'!S54/'PIBTRIM CORRIENTE 07-22'!$V54*100</f>
        <v>7.6801881394141445</v>
      </c>
      <c r="T54" s="25">
        <f>+'PIBTRIM CORRIENTE 07-22'!T54/'PIBTRIM CORRIENTE 07-22'!$V54*100</f>
        <v>96.023835933655505</v>
      </c>
      <c r="U54" s="24">
        <f>+'PIBTRIM CORRIENTE 07-22'!U54/'PIBTRIM CORRIENTE 07-22'!$V54*100</f>
        <v>3.9761640663444799</v>
      </c>
      <c r="V54" s="26">
        <f>+'PIBTRIM CORRIENTE 07-22'!V54/'PIBTRIM CORRIENTE 07-22'!$V54*100</f>
        <v>100</v>
      </c>
      <c r="AW54" s="28"/>
    </row>
    <row r="55" spans="1:49" s="9" customFormat="1" ht="12.75" customHeight="1">
      <c r="A55" s="27" t="s">
        <v>14</v>
      </c>
      <c r="B55" s="24">
        <f>+'PIBTRIM CORRIENTE 07-22'!B55/'PIBTRIM CORRIENTE 07-22'!$V55*100</f>
        <v>1.9785193661569815</v>
      </c>
      <c r="C55" s="24">
        <f>+'PIBTRIM CORRIENTE 07-22'!C55/'PIBTRIM CORRIENTE 07-22'!$V55*100</f>
        <v>0.413176380407553</v>
      </c>
      <c r="D55" s="24">
        <f>+'PIBTRIM CORRIENTE 07-22'!D55/'PIBTRIM CORRIENTE 07-22'!$V55*100</f>
        <v>2.0755358596834825</v>
      </c>
      <c r="E55" s="24">
        <f>+'PIBTRIM CORRIENTE 07-22'!E55/'PIBTRIM CORRIENTE 07-22'!$V55*100</f>
        <v>6.6333383530059198</v>
      </c>
      <c r="F55" s="24">
        <f>+'PIBTRIM CORRIENTE 07-22'!F55/'PIBTRIM CORRIENTE 07-22'!$V55*100</f>
        <v>1.5846292229922583</v>
      </c>
      <c r="G55" s="24">
        <f>+'PIBTRIM CORRIENTE 07-22'!G55/'PIBTRIM CORRIENTE 07-22'!$V55*100</f>
        <v>17.27091577615651</v>
      </c>
      <c r="H55" s="24">
        <f>+'PIBTRIM CORRIENTE 07-22'!H55/'PIBTRIM CORRIENTE 07-22'!$V55*100</f>
        <v>18.251450044671227</v>
      </c>
      <c r="I55" s="24">
        <f>+'PIBTRIM CORRIENTE 07-22'!I55/'PIBTRIM CORRIENTE 07-22'!$V55*100</f>
        <v>4.4434869170086246</v>
      </c>
      <c r="J55" s="24">
        <f>+'PIBTRIM CORRIENTE 07-22'!J55/'PIBTRIM CORRIENTE 07-22'!$V55*100</f>
        <v>11.641458950013597</v>
      </c>
      <c r="K55" s="24">
        <f>+'PIBTRIM CORRIENTE 07-22'!K55/'PIBTRIM CORRIENTE 07-22'!$V55*100</f>
        <v>6.2022414524176934</v>
      </c>
      <c r="L55" s="24">
        <f>+'PIBTRIM CORRIENTE 07-22'!L55/'PIBTRIM CORRIENTE 07-22'!$V55*100</f>
        <v>6.8062930507980246</v>
      </c>
      <c r="M55" s="24">
        <f>+'PIBTRIM CORRIENTE 07-22'!M55/'PIBTRIM CORRIENTE 07-22'!$V55*100</f>
        <v>1.0573034646435358</v>
      </c>
      <c r="N55" s="24">
        <f>+'PIBTRIM CORRIENTE 07-22'!N55/'PIBTRIM CORRIENTE 07-22'!$V55*100</f>
        <v>0.97088753688519969</v>
      </c>
      <c r="O55" s="24">
        <f>+'PIBTRIM CORRIENTE 07-22'!O55/'PIBTRIM CORRIENTE 07-22'!$V55*100</f>
        <v>1.2807174335734004</v>
      </c>
      <c r="P55" s="24">
        <f>+'PIBTRIM CORRIENTE 07-22'!P55/'PIBTRIM CORRIENTE 07-22'!$V55*100</f>
        <v>1.6146966764082993</v>
      </c>
      <c r="Q55" s="24">
        <f>+'PIBTRIM CORRIENTE 07-22'!Q55/'PIBTRIM CORRIENTE 07-22'!$V55*100</f>
        <v>5.7847150102566056</v>
      </c>
      <c r="R55" s="24">
        <f>+'PIBTRIM CORRIENTE 07-22'!R55/'PIBTRIM CORRIENTE 07-22'!$V55*100</f>
        <v>0.42239677708115753</v>
      </c>
      <c r="S55" s="24">
        <f>+'PIBTRIM CORRIENTE 07-22'!S55/'PIBTRIM CORRIENTE 07-22'!$V55*100</f>
        <v>7.5634639324962896</v>
      </c>
      <c r="T55" s="25">
        <f>+'PIBTRIM CORRIENTE 07-22'!T55/'PIBTRIM CORRIENTE 07-22'!$V55*100</f>
        <v>95.995226204656376</v>
      </c>
      <c r="U55" s="24">
        <f>+'PIBTRIM CORRIENTE 07-22'!U55/'PIBTRIM CORRIENTE 07-22'!$V55*100</f>
        <v>4.0047737953436124</v>
      </c>
      <c r="V55" s="26">
        <f>+'PIBTRIM CORRIENTE 07-22'!V55/'PIBTRIM CORRIENTE 07-22'!$V55*100</f>
        <v>100</v>
      </c>
      <c r="AW55" s="28"/>
    </row>
    <row r="56" spans="1:49" s="9" customFormat="1" ht="12.75" customHeight="1">
      <c r="A56" s="23" t="s">
        <v>33</v>
      </c>
      <c r="B56" s="24">
        <f>+'PIBTRIM CORRIENTE 07-22'!B56/'PIBTRIM CORRIENTE 07-22'!$V56*100</f>
        <v>2.0064780700910951</v>
      </c>
      <c r="C56" s="24">
        <f>+'PIBTRIM CORRIENTE 07-22'!C56/'PIBTRIM CORRIENTE 07-22'!$V56*100</f>
        <v>0.41406680384289518</v>
      </c>
      <c r="D56" s="24">
        <f>+'PIBTRIM CORRIENTE 07-22'!D56/'PIBTRIM CORRIENTE 07-22'!$V56*100</f>
        <v>1.8640535688631832</v>
      </c>
      <c r="E56" s="24">
        <f>+'PIBTRIM CORRIENTE 07-22'!E56/'PIBTRIM CORRIENTE 07-22'!$V56*100</f>
        <v>6.6199926246095968</v>
      </c>
      <c r="F56" s="24">
        <f>+'PIBTRIM CORRIENTE 07-22'!F56/'PIBTRIM CORRIENTE 07-22'!$V56*100</f>
        <v>1.7270870827729206</v>
      </c>
      <c r="G56" s="24">
        <f>+'PIBTRIM CORRIENTE 07-22'!G56/'PIBTRIM CORRIENTE 07-22'!$V56*100</f>
        <v>15.59069298127533</v>
      </c>
      <c r="H56" s="24">
        <f>+'PIBTRIM CORRIENTE 07-22'!H56/'PIBTRIM CORRIENTE 07-22'!$V56*100</f>
        <v>19.754995922042578</v>
      </c>
      <c r="I56" s="24">
        <f>+'PIBTRIM CORRIENTE 07-22'!I56/'PIBTRIM CORRIENTE 07-22'!$V56*100</f>
        <v>3.9039230968495091</v>
      </c>
      <c r="J56" s="24">
        <f>+'PIBTRIM CORRIENTE 07-22'!J56/'PIBTRIM CORRIENTE 07-22'!$V56*100</f>
        <v>10.919671308713255</v>
      </c>
      <c r="K56" s="24">
        <f>+'PIBTRIM CORRIENTE 07-22'!K56/'PIBTRIM CORRIENTE 07-22'!$V56*100</f>
        <v>6.4750724247500901</v>
      </c>
      <c r="L56" s="24">
        <f>+'PIBTRIM CORRIENTE 07-22'!L56/'PIBTRIM CORRIENTE 07-22'!$V56*100</f>
        <v>8.0153780283500051</v>
      </c>
      <c r="M56" s="24">
        <f>+'PIBTRIM CORRIENTE 07-22'!M56/'PIBTRIM CORRIENTE 07-22'!$V56*100</f>
        <v>0.92340849368962963</v>
      </c>
      <c r="N56" s="24">
        <f>+'PIBTRIM CORRIENTE 07-22'!N56/'PIBTRIM CORRIENTE 07-22'!$V56*100</f>
        <v>1.0061200469219622</v>
      </c>
      <c r="O56" s="24">
        <f>+'PIBTRIM CORRIENTE 07-22'!O56/'PIBTRIM CORRIENTE 07-22'!$V56*100</f>
        <v>1.3212780013144485</v>
      </c>
      <c r="P56" s="24">
        <f>+'PIBTRIM CORRIENTE 07-22'!P56/'PIBTRIM CORRIENTE 07-22'!$V56*100</f>
        <v>1.4861143004521384</v>
      </c>
      <c r="Q56" s="24">
        <f>+'PIBTRIM CORRIENTE 07-22'!Q56/'PIBTRIM CORRIENTE 07-22'!$V56*100</f>
        <v>5.8515861048549755</v>
      </c>
      <c r="R56" s="24">
        <f>+'PIBTRIM CORRIENTE 07-22'!R56/'PIBTRIM CORRIENTE 07-22'!$V56*100</f>
        <v>0.416307983633873</v>
      </c>
      <c r="S56" s="24">
        <f>+'PIBTRIM CORRIENTE 07-22'!S56/'PIBTRIM CORRIENTE 07-22'!$V56*100</f>
        <v>7.5483783756268226</v>
      </c>
      <c r="T56" s="25">
        <f>+'PIBTRIM CORRIENTE 07-22'!T56/'PIBTRIM CORRIENTE 07-22'!$V56*100</f>
        <v>95.844605218654294</v>
      </c>
      <c r="U56" s="24">
        <f>+'PIBTRIM CORRIENTE 07-22'!U56/'PIBTRIM CORRIENTE 07-22'!$V56*100</f>
        <v>4.1553947813456924</v>
      </c>
      <c r="V56" s="26">
        <f>+'PIBTRIM CORRIENTE 07-22'!V56/'PIBTRIM CORRIENTE 07-22'!$V56*100</f>
        <v>100</v>
      </c>
      <c r="AW56" s="28"/>
    </row>
    <row r="57" spans="1:49" s="9" customFormat="1" ht="12.75" customHeight="1">
      <c r="A57" s="23" t="s">
        <v>34</v>
      </c>
      <c r="B57" s="24">
        <f>+'PIBTRIM CORRIENTE 07-22'!B57/'PIBTRIM CORRIENTE 07-22'!$V57*100</f>
        <v>2.4283134917237872</v>
      </c>
      <c r="C57" s="24">
        <f>+'PIBTRIM CORRIENTE 07-22'!C57/'PIBTRIM CORRIENTE 07-22'!$V57*100</f>
        <v>0.73745342139785897</v>
      </c>
      <c r="D57" s="24">
        <f>+'PIBTRIM CORRIENTE 07-22'!D57/'PIBTRIM CORRIENTE 07-22'!$V57*100</f>
        <v>2.0409082398529588</v>
      </c>
      <c r="E57" s="24">
        <f>+'PIBTRIM CORRIENTE 07-22'!E57/'PIBTRIM CORRIENTE 07-22'!$V57*100</f>
        <v>5.4966893291381735</v>
      </c>
      <c r="F57" s="24">
        <f>+'PIBTRIM CORRIENTE 07-22'!F57/'PIBTRIM CORRIENTE 07-22'!$V57*100</f>
        <v>1.7417215350962327</v>
      </c>
      <c r="G57" s="24">
        <f>+'PIBTRIM CORRIENTE 07-22'!G57/'PIBTRIM CORRIENTE 07-22'!$V57*100</f>
        <v>17.390777290661958</v>
      </c>
      <c r="H57" s="24">
        <f>+'PIBTRIM CORRIENTE 07-22'!H57/'PIBTRIM CORRIENTE 07-22'!$V57*100</f>
        <v>19.334397594184644</v>
      </c>
      <c r="I57" s="24">
        <f>+'PIBTRIM CORRIENTE 07-22'!I57/'PIBTRIM CORRIENTE 07-22'!$V57*100</f>
        <v>3.8806603147937544</v>
      </c>
      <c r="J57" s="24">
        <f>+'PIBTRIM CORRIENTE 07-22'!J57/'PIBTRIM CORRIENTE 07-22'!$V57*100</f>
        <v>11.198976692357308</v>
      </c>
      <c r="K57" s="24">
        <f>+'PIBTRIM CORRIENTE 07-22'!K57/'PIBTRIM CORRIENTE 07-22'!$V57*100</f>
        <v>6.2176198223431101</v>
      </c>
      <c r="L57" s="24">
        <f>+'PIBTRIM CORRIENTE 07-22'!L57/'PIBTRIM CORRIENTE 07-22'!$V57*100</f>
        <v>6.9103795137143393</v>
      </c>
      <c r="M57" s="24">
        <f>+'PIBTRIM CORRIENTE 07-22'!M57/'PIBTRIM CORRIENTE 07-22'!$V57*100</f>
        <v>0.89154365061274754</v>
      </c>
      <c r="N57" s="24">
        <f>+'PIBTRIM CORRIENTE 07-22'!N57/'PIBTRIM CORRIENTE 07-22'!$V57*100</f>
        <v>1.047744799076586</v>
      </c>
      <c r="O57" s="24">
        <f>+'PIBTRIM CORRIENTE 07-22'!O57/'PIBTRIM CORRIENTE 07-22'!$V57*100</f>
        <v>1.3528654559891555</v>
      </c>
      <c r="P57" s="24">
        <f>+'PIBTRIM CORRIENTE 07-22'!P57/'PIBTRIM CORRIENTE 07-22'!$V57*100</f>
        <v>1.6552219775985397</v>
      </c>
      <c r="Q57" s="24">
        <f>+'PIBTRIM CORRIENTE 07-22'!Q57/'PIBTRIM CORRIENTE 07-22'!$V57*100</f>
        <v>5.7076506108223315</v>
      </c>
      <c r="R57" s="24">
        <f>+'PIBTRIM CORRIENTE 07-22'!R57/'PIBTRIM CORRIENTE 07-22'!$V57*100</f>
        <v>0.40205791936109692</v>
      </c>
      <c r="S57" s="24">
        <f>+'PIBTRIM CORRIENTE 07-22'!S57/'PIBTRIM CORRIENTE 07-22'!$V57*100</f>
        <v>7.6640877009249611</v>
      </c>
      <c r="T57" s="25">
        <f>+'PIBTRIM CORRIENTE 07-22'!T57/'PIBTRIM CORRIENTE 07-22'!$V57*100</f>
        <v>96.099069359649562</v>
      </c>
      <c r="U57" s="24">
        <f>+'PIBTRIM CORRIENTE 07-22'!U57/'PIBTRIM CORRIENTE 07-22'!$V57*100</f>
        <v>3.9009306403504471</v>
      </c>
      <c r="V57" s="26">
        <f>+'PIBTRIM CORRIENTE 07-22'!V57/'PIBTRIM CORRIENTE 07-22'!$V57*100</f>
        <v>100</v>
      </c>
      <c r="AW57" s="28"/>
    </row>
    <row r="58" spans="1:49" s="9" customFormat="1" ht="12.75" customHeight="1">
      <c r="A58" s="23" t="s">
        <v>35</v>
      </c>
      <c r="B58" s="24">
        <f>+'PIBTRIM CORRIENTE 07-22'!B58/'PIBTRIM CORRIENTE 07-22'!$V58*100</f>
        <v>1.8744040149667291</v>
      </c>
      <c r="C58" s="24">
        <f>+'PIBTRIM CORRIENTE 07-22'!C58/'PIBTRIM CORRIENTE 07-22'!$V58*100</f>
        <v>0.54445571300110918</v>
      </c>
      <c r="D58" s="24">
        <f>+'PIBTRIM CORRIENTE 07-22'!D58/'PIBTRIM CORRIENTE 07-22'!$V58*100</f>
        <v>2.04517260168666</v>
      </c>
      <c r="E58" s="24">
        <f>+'PIBTRIM CORRIENTE 07-22'!E58/'PIBTRIM CORRIENTE 07-22'!$V58*100</f>
        <v>5.994669154229987</v>
      </c>
      <c r="F58" s="24">
        <f>+'PIBTRIM CORRIENTE 07-22'!F58/'PIBTRIM CORRIENTE 07-22'!$V58*100</f>
        <v>1.7157737420900223</v>
      </c>
      <c r="G58" s="24">
        <f>+'PIBTRIM CORRIENTE 07-22'!G58/'PIBTRIM CORRIENTE 07-22'!$V58*100</f>
        <v>17.484496668595227</v>
      </c>
      <c r="H58" s="24">
        <f>+'PIBTRIM CORRIENTE 07-22'!H58/'PIBTRIM CORRIENTE 07-22'!$V58*100</f>
        <v>18.620875598276811</v>
      </c>
      <c r="I58" s="24">
        <f>+'PIBTRIM CORRIENTE 07-22'!I58/'PIBTRIM CORRIENTE 07-22'!$V58*100</f>
        <v>4.1896232175061661</v>
      </c>
      <c r="J58" s="24">
        <f>+'PIBTRIM CORRIENTE 07-22'!J58/'PIBTRIM CORRIENTE 07-22'!$V58*100</f>
        <v>11.269660476343322</v>
      </c>
      <c r="K58" s="24">
        <f>+'PIBTRIM CORRIENTE 07-22'!K58/'PIBTRIM CORRIENTE 07-22'!$V58*100</f>
        <v>6.264670244532736</v>
      </c>
      <c r="L58" s="24">
        <f>+'PIBTRIM CORRIENTE 07-22'!L58/'PIBTRIM CORRIENTE 07-22'!$V58*100</f>
        <v>7.5427950330305809</v>
      </c>
      <c r="M58" s="24">
        <f>+'PIBTRIM CORRIENTE 07-22'!M58/'PIBTRIM CORRIENTE 07-22'!$V58*100</f>
        <v>0.84775102140302649</v>
      </c>
      <c r="N58" s="24">
        <f>+'PIBTRIM CORRIENTE 07-22'!N58/'PIBTRIM CORRIENTE 07-22'!$V58*100</f>
        <v>0.95672278269186961</v>
      </c>
      <c r="O58" s="24">
        <f>+'PIBTRIM CORRIENTE 07-22'!O58/'PIBTRIM CORRIENTE 07-22'!$V58*100</f>
        <v>1.2219907757916899</v>
      </c>
      <c r="P58" s="24">
        <f>+'PIBTRIM CORRIENTE 07-22'!P58/'PIBTRIM CORRIENTE 07-22'!$V58*100</f>
        <v>1.7048577115904122</v>
      </c>
      <c r="Q58" s="24">
        <f>+'PIBTRIM CORRIENTE 07-22'!Q58/'PIBTRIM CORRIENTE 07-22'!$V58*100</f>
        <v>5.5642563780922867</v>
      </c>
      <c r="R58" s="24">
        <f>+'PIBTRIM CORRIENTE 07-22'!R58/'PIBTRIM CORRIENTE 07-22'!$V58*100</f>
        <v>0.37944096010616696</v>
      </c>
      <c r="S58" s="24">
        <f>+'PIBTRIM CORRIENTE 07-22'!S58/'PIBTRIM CORRIENTE 07-22'!$V58*100</f>
        <v>7.9216443559863823</v>
      </c>
      <c r="T58" s="25">
        <f>+'PIBTRIM CORRIENTE 07-22'!T58/'PIBTRIM CORRIENTE 07-22'!$V58*100</f>
        <v>96.1432604499212</v>
      </c>
      <c r="U58" s="24">
        <f>+'PIBTRIM CORRIENTE 07-22'!U58/'PIBTRIM CORRIENTE 07-22'!$V58*100</f>
        <v>3.8567395500788004</v>
      </c>
      <c r="V58" s="26">
        <f>+'PIBTRIM CORRIENTE 07-22'!V58/'PIBTRIM CORRIENTE 07-22'!$V58*100</f>
        <v>100</v>
      </c>
      <c r="AW58" s="28"/>
    </row>
    <row r="59" spans="1:49" s="9" customFormat="1" ht="12.75" customHeight="1">
      <c r="A59" s="22">
        <v>2017</v>
      </c>
      <c r="B59" s="19">
        <f>+'PIBTRIM CORRIENTE 07-22'!B59/'PIBTRIM CORRIENTE 07-22'!$V59*100</f>
        <v>1.889437605120015</v>
      </c>
      <c r="C59" s="19">
        <f>+'PIBTRIM CORRIENTE 07-22'!C59/'PIBTRIM CORRIENTE 07-22'!$V59*100</f>
        <v>0.49526660646754017</v>
      </c>
      <c r="D59" s="19">
        <f>+'PIBTRIM CORRIENTE 07-22'!D59/'PIBTRIM CORRIENTE 07-22'!$V59*100</f>
        <v>1.9609375591952798</v>
      </c>
      <c r="E59" s="19">
        <f>+'PIBTRIM CORRIENTE 07-22'!E59/'PIBTRIM CORRIENTE 07-22'!$V59*100</f>
        <v>6.0577721610239621</v>
      </c>
      <c r="F59" s="19">
        <f>+'PIBTRIM CORRIENTE 07-22'!F59/'PIBTRIM CORRIENTE 07-22'!$V59*100</f>
        <v>1.7258800135200254</v>
      </c>
      <c r="G59" s="19">
        <f>+'PIBTRIM CORRIENTE 07-22'!G59/'PIBTRIM CORRIENTE 07-22'!$V59*100</f>
        <v>17.908830900242194</v>
      </c>
      <c r="H59" s="19">
        <f>+'PIBTRIM CORRIENTE 07-22'!H59/'PIBTRIM CORRIENTE 07-22'!$V59*100</f>
        <v>18.445788793650117</v>
      </c>
      <c r="I59" s="19">
        <f>+'PIBTRIM CORRIENTE 07-22'!I59/'PIBTRIM CORRIENTE 07-22'!$V59*100</f>
        <v>3.9547553571921523</v>
      </c>
      <c r="J59" s="19">
        <f>+'PIBTRIM CORRIENTE 07-22'!J59/'PIBTRIM CORRIENTE 07-22'!$V59*100</f>
        <v>11.353093596846456</v>
      </c>
      <c r="K59" s="19">
        <f>+'PIBTRIM CORRIENTE 07-22'!K59/'PIBTRIM CORRIENTE 07-22'!$V59*100</f>
        <v>6.3839163985044873</v>
      </c>
      <c r="L59" s="19">
        <f>+'PIBTRIM CORRIENTE 07-22'!L59/'PIBTRIM CORRIENTE 07-22'!$V59*100</f>
        <v>7.0308283106115521</v>
      </c>
      <c r="M59" s="19">
        <f>+'PIBTRIM CORRIENTE 07-22'!M59/'PIBTRIM CORRIENTE 07-22'!$V59*100</f>
        <v>0.93386638135328892</v>
      </c>
      <c r="N59" s="19">
        <f>+'PIBTRIM CORRIENTE 07-22'!N59/'PIBTRIM CORRIENTE 07-22'!$V59*100</f>
        <v>0.98864791405916996</v>
      </c>
      <c r="O59" s="19">
        <f>+'PIBTRIM CORRIENTE 07-22'!O59/'PIBTRIM CORRIENTE 07-22'!$V59*100</f>
        <v>1.2178941020394491</v>
      </c>
      <c r="P59" s="19">
        <f>+'PIBTRIM CORRIENTE 07-22'!P59/'PIBTRIM CORRIENTE 07-22'!$V59*100</f>
        <v>1.6988238104366116</v>
      </c>
      <c r="Q59" s="19">
        <f>+'PIBTRIM CORRIENTE 07-22'!Q59/'PIBTRIM CORRIENTE 07-22'!$V59*100</f>
        <v>5.6656008443546115</v>
      </c>
      <c r="R59" s="19">
        <f>+'PIBTRIM CORRIENTE 07-22'!R59/'PIBTRIM CORRIENTE 07-22'!$V59*100</f>
        <v>0.3923249621343744</v>
      </c>
      <c r="S59" s="19">
        <f>+'PIBTRIM CORRIENTE 07-22'!S59/'PIBTRIM CORRIENTE 07-22'!$V59*100</f>
        <v>8.2320692354441842</v>
      </c>
      <c r="T59" s="20">
        <f>+'PIBTRIM CORRIENTE 07-22'!T59/'PIBTRIM CORRIENTE 07-22'!$V59*100</f>
        <v>96.335734552195476</v>
      </c>
      <c r="U59" s="19">
        <f>+'PIBTRIM CORRIENTE 07-22'!U59/'PIBTRIM CORRIENTE 07-22'!$V59*100</f>
        <v>3.6642654478045391</v>
      </c>
      <c r="V59" s="21">
        <f>+'PIBTRIM CORRIENTE 07-22'!V59/'PIBTRIM CORRIENTE 07-22'!$V59*100</f>
        <v>100</v>
      </c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W59" s="28"/>
    </row>
    <row r="60" spans="1:49" s="9" customFormat="1" ht="12.75" customHeight="1">
      <c r="A60" s="18" t="s">
        <v>14</v>
      </c>
      <c r="B60" s="19">
        <f>+'PIBTRIM CORRIENTE 07-22'!B60/'PIBTRIM CORRIENTE 07-22'!$V60*100</f>
        <v>1.6842623907752077</v>
      </c>
      <c r="C60" s="19">
        <f>+'PIBTRIM CORRIENTE 07-22'!C60/'PIBTRIM CORRIENTE 07-22'!$V60*100</f>
        <v>0.3511460256647741</v>
      </c>
      <c r="D60" s="19">
        <f>+'PIBTRIM CORRIENTE 07-22'!D60/'PIBTRIM CORRIENTE 07-22'!$V60*100</f>
        <v>2.0204402999818809</v>
      </c>
      <c r="E60" s="19">
        <f>+'PIBTRIM CORRIENTE 07-22'!E60/'PIBTRIM CORRIENTE 07-22'!$V60*100</f>
        <v>6.5478694117631369</v>
      </c>
      <c r="F60" s="19">
        <f>+'PIBTRIM CORRIENTE 07-22'!F60/'PIBTRIM CORRIENTE 07-22'!$V60*100</f>
        <v>1.6507591536850681</v>
      </c>
      <c r="G60" s="19">
        <f>+'PIBTRIM CORRIENTE 07-22'!G60/'PIBTRIM CORRIENTE 07-22'!$V60*100</f>
        <v>17.893086504137301</v>
      </c>
      <c r="H60" s="19">
        <f>+'PIBTRIM CORRIENTE 07-22'!H60/'PIBTRIM CORRIENTE 07-22'!$V60*100</f>
        <v>18.123927538061508</v>
      </c>
      <c r="I60" s="19">
        <f>+'PIBTRIM CORRIENTE 07-22'!I60/'PIBTRIM CORRIENTE 07-22'!$V60*100</f>
        <v>4.1969631048686615</v>
      </c>
      <c r="J60" s="19">
        <f>+'PIBTRIM CORRIENTE 07-22'!J60/'PIBTRIM CORRIENTE 07-22'!$V60*100</f>
        <v>11.952434120441284</v>
      </c>
      <c r="K60" s="19">
        <f>+'PIBTRIM CORRIENTE 07-22'!K60/'PIBTRIM CORRIENTE 07-22'!$V60*100</f>
        <v>6.3565614736395482</v>
      </c>
      <c r="L60" s="19">
        <f>+'PIBTRIM CORRIENTE 07-22'!L60/'PIBTRIM CORRIENTE 07-22'!$V60*100</f>
        <v>6.5399148891205874</v>
      </c>
      <c r="M60" s="19">
        <f>+'PIBTRIM CORRIENTE 07-22'!M60/'PIBTRIM CORRIENTE 07-22'!$V60*100</f>
        <v>1.0998081167734155</v>
      </c>
      <c r="N60" s="19">
        <f>+'PIBTRIM CORRIENTE 07-22'!N60/'PIBTRIM CORRIENTE 07-22'!$V60*100</f>
        <v>0.92250977710658744</v>
      </c>
      <c r="O60" s="19">
        <f>+'PIBTRIM CORRIENTE 07-22'!O60/'PIBTRIM CORRIENTE 07-22'!$V60*100</f>
        <v>1.1966216810881452</v>
      </c>
      <c r="P60" s="19">
        <f>+'PIBTRIM CORRIENTE 07-22'!P60/'PIBTRIM CORRIENTE 07-22'!$V60*100</f>
        <v>1.6621426242735333</v>
      </c>
      <c r="Q60" s="19">
        <f>+'PIBTRIM CORRIENTE 07-22'!Q60/'PIBTRIM CORRIENTE 07-22'!$V60*100</f>
        <v>5.7140955520973913</v>
      </c>
      <c r="R60" s="19">
        <f>+'PIBTRIM CORRIENTE 07-22'!R60/'PIBTRIM CORRIENTE 07-22'!$V60*100</f>
        <v>0.40658913522530943</v>
      </c>
      <c r="S60" s="19">
        <f>+'PIBTRIM CORRIENTE 07-22'!S60/'PIBTRIM CORRIENTE 07-22'!$V60*100</f>
        <v>8.0140983389445548</v>
      </c>
      <c r="T60" s="20">
        <f>+'PIBTRIM CORRIENTE 07-22'!T60/'PIBTRIM CORRIENTE 07-22'!$V60*100</f>
        <v>96.333230137647888</v>
      </c>
      <c r="U60" s="19">
        <f>+'PIBTRIM CORRIENTE 07-22'!U60/'PIBTRIM CORRIENTE 07-22'!$V60*100</f>
        <v>3.6667698623521137</v>
      </c>
      <c r="V60" s="21">
        <f>+'PIBTRIM CORRIENTE 07-22'!V60/'PIBTRIM CORRIENTE 07-22'!$V60*100</f>
        <v>100</v>
      </c>
      <c r="AW60" s="28"/>
    </row>
    <row r="61" spans="1:49" s="9" customFormat="1" ht="12.75" customHeight="1">
      <c r="A61" s="22" t="s">
        <v>33</v>
      </c>
      <c r="B61" s="19">
        <f>+'PIBTRIM CORRIENTE 07-22'!B61/'PIBTRIM CORRIENTE 07-22'!$V61*100</f>
        <v>1.853748677723362</v>
      </c>
      <c r="C61" s="19">
        <f>+'PIBTRIM CORRIENTE 07-22'!C61/'PIBTRIM CORRIENTE 07-22'!$V61*100</f>
        <v>0.50674185775219494</v>
      </c>
      <c r="D61" s="19">
        <f>+'PIBTRIM CORRIENTE 07-22'!D61/'PIBTRIM CORRIENTE 07-22'!$V61*100</f>
        <v>1.8939428924672159</v>
      </c>
      <c r="E61" s="19">
        <f>+'PIBTRIM CORRIENTE 07-22'!E61/'PIBTRIM CORRIENTE 07-22'!$V61*100</f>
        <v>6.4251931940340121</v>
      </c>
      <c r="F61" s="19">
        <f>+'PIBTRIM CORRIENTE 07-22'!F61/'PIBTRIM CORRIENTE 07-22'!$V61*100</f>
        <v>1.808489950278654</v>
      </c>
      <c r="G61" s="19">
        <f>+'PIBTRIM CORRIENTE 07-22'!G61/'PIBTRIM CORRIENTE 07-22'!$V61*100</f>
        <v>16.904568629683009</v>
      </c>
      <c r="H61" s="19">
        <f>+'PIBTRIM CORRIENTE 07-22'!H61/'PIBTRIM CORRIENTE 07-22'!$V61*100</f>
        <v>18.682944815210309</v>
      </c>
      <c r="I61" s="19">
        <f>+'PIBTRIM CORRIENTE 07-22'!I61/'PIBTRIM CORRIENTE 07-22'!$V61*100</f>
        <v>3.7535988297369252</v>
      </c>
      <c r="J61" s="19">
        <f>+'PIBTRIM CORRIENTE 07-22'!J61/'PIBTRIM CORRIENTE 07-22'!$V61*100</f>
        <v>11.273674906772298</v>
      </c>
      <c r="K61" s="19">
        <f>+'PIBTRIM CORRIENTE 07-22'!K61/'PIBTRIM CORRIENTE 07-22'!$V61*100</f>
        <v>6.5174310029370073</v>
      </c>
      <c r="L61" s="19">
        <f>+'PIBTRIM CORRIENTE 07-22'!L61/'PIBTRIM CORRIENTE 07-22'!$V61*100</f>
        <v>7.5799484079810089</v>
      </c>
      <c r="M61" s="19">
        <f>+'PIBTRIM CORRIENTE 07-22'!M61/'PIBTRIM CORRIENTE 07-22'!$V61*100</f>
        <v>0.90565699318945392</v>
      </c>
      <c r="N61" s="19">
        <f>+'PIBTRIM CORRIENTE 07-22'!N61/'PIBTRIM CORRIENTE 07-22'!$V61*100</f>
        <v>1.0241344749126189</v>
      </c>
      <c r="O61" s="19">
        <f>+'PIBTRIM CORRIENTE 07-22'!O61/'PIBTRIM CORRIENTE 07-22'!$V61*100</f>
        <v>1.2370319294920649</v>
      </c>
      <c r="P61" s="19">
        <f>+'PIBTRIM CORRIENTE 07-22'!P61/'PIBTRIM CORRIENTE 07-22'!$V61*100</f>
        <v>1.6011028534056841</v>
      </c>
      <c r="Q61" s="19">
        <f>+'PIBTRIM CORRIENTE 07-22'!Q61/'PIBTRIM CORRIENTE 07-22'!$V61*100</f>
        <v>5.7065923284804851</v>
      </c>
      <c r="R61" s="19">
        <f>+'PIBTRIM CORRIENTE 07-22'!R61/'PIBTRIM CORRIENTE 07-22'!$V61*100</f>
        <v>0.40596257837862643</v>
      </c>
      <c r="S61" s="19">
        <f>+'PIBTRIM CORRIENTE 07-22'!S61/'PIBTRIM CORRIENTE 07-22'!$V61*100</f>
        <v>8.0906793425465704</v>
      </c>
      <c r="T61" s="20">
        <f>+'PIBTRIM CORRIENTE 07-22'!T61/'PIBTRIM CORRIENTE 07-22'!$V61*100</f>
        <v>96.17144366498151</v>
      </c>
      <c r="U61" s="19">
        <f>+'PIBTRIM CORRIENTE 07-22'!U61/'PIBTRIM CORRIENTE 07-22'!$V61*100</f>
        <v>3.8285563350184937</v>
      </c>
      <c r="V61" s="21">
        <f>+'PIBTRIM CORRIENTE 07-22'!V61/'PIBTRIM CORRIENTE 07-22'!$V61*100</f>
        <v>100</v>
      </c>
      <c r="AW61" s="28"/>
    </row>
    <row r="62" spans="1:49" s="9" customFormat="1" ht="12.75" customHeight="1">
      <c r="A62" s="22" t="s">
        <v>34</v>
      </c>
      <c r="B62" s="19">
        <f>+'PIBTRIM CORRIENTE 07-22'!B62/'PIBTRIM CORRIENTE 07-22'!$V62*100</f>
        <v>2.2022321575681598</v>
      </c>
      <c r="C62" s="19">
        <f>+'PIBTRIM CORRIENTE 07-22'!C62/'PIBTRIM CORRIENTE 07-22'!$V62*100</f>
        <v>0.60712708016317207</v>
      </c>
      <c r="D62" s="19">
        <f>+'PIBTRIM CORRIENTE 07-22'!D62/'PIBTRIM CORRIENTE 07-22'!$V62*100</f>
        <v>2.0225217331696346</v>
      </c>
      <c r="E62" s="19">
        <f>+'PIBTRIM CORRIENTE 07-22'!E62/'PIBTRIM CORRIENTE 07-22'!$V62*100</f>
        <v>5.2312860191025488</v>
      </c>
      <c r="F62" s="19">
        <f>+'PIBTRIM CORRIENTE 07-22'!F62/'PIBTRIM CORRIENTE 07-22'!$V62*100</f>
        <v>1.6822582381028806</v>
      </c>
      <c r="G62" s="19">
        <f>+'PIBTRIM CORRIENTE 07-22'!G62/'PIBTRIM CORRIENTE 07-22'!$V62*100</f>
        <v>18.674417055569016</v>
      </c>
      <c r="H62" s="19">
        <f>+'PIBTRIM CORRIENTE 07-22'!H62/'PIBTRIM CORRIENTE 07-22'!$V62*100</f>
        <v>18.63198098565756</v>
      </c>
      <c r="I62" s="19">
        <f>+'PIBTRIM CORRIENTE 07-22'!I62/'PIBTRIM CORRIENTE 07-22'!$V62*100</f>
        <v>3.7949033521890918</v>
      </c>
      <c r="J62" s="19">
        <f>+'PIBTRIM CORRIENTE 07-22'!J62/'PIBTRIM CORRIENTE 07-22'!$V62*100</f>
        <v>10.968537415878959</v>
      </c>
      <c r="K62" s="19">
        <f>+'PIBTRIM CORRIENTE 07-22'!K62/'PIBTRIM CORRIENTE 07-22'!$V62*100</f>
        <v>6.4649034301089507</v>
      </c>
      <c r="L62" s="19">
        <f>+'PIBTRIM CORRIENTE 07-22'!L62/'PIBTRIM CORRIENTE 07-22'!$V62*100</f>
        <v>6.7157461624669432</v>
      </c>
      <c r="M62" s="19">
        <f>+'PIBTRIM CORRIENTE 07-22'!M62/'PIBTRIM CORRIENTE 07-22'!$V62*100</f>
        <v>0.85910695245997848</v>
      </c>
      <c r="N62" s="19">
        <f>+'PIBTRIM CORRIENTE 07-22'!N62/'PIBTRIM CORRIENTE 07-22'!$V62*100</f>
        <v>1.054317008409873</v>
      </c>
      <c r="O62" s="19">
        <f>+'PIBTRIM CORRIENTE 07-22'!O62/'PIBTRIM CORRIENTE 07-22'!$V62*100</f>
        <v>1.2789550327261967</v>
      </c>
      <c r="P62" s="19">
        <f>+'PIBTRIM CORRIENTE 07-22'!P62/'PIBTRIM CORRIENTE 07-22'!$V62*100</f>
        <v>1.7668918956503059</v>
      </c>
      <c r="Q62" s="19">
        <f>+'PIBTRIM CORRIENTE 07-22'!Q62/'PIBTRIM CORRIENTE 07-22'!$V62*100</f>
        <v>5.7213762132585249</v>
      </c>
      <c r="R62" s="19">
        <f>+'PIBTRIM CORRIENTE 07-22'!R62/'PIBTRIM CORRIENTE 07-22'!$V62*100</f>
        <v>0.39305910084427764</v>
      </c>
      <c r="S62" s="19">
        <f>+'PIBTRIM CORRIENTE 07-22'!S62/'PIBTRIM CORRIENTE 07-22'!$V62*100</f>
        <v>8.2429662812230156</v>
      </c>
      <c r="T62" s="20">
        <f>+'PIBTRIM CORRIENTE 07-22'!T62/'PIBTRIM CORRIENTE 07-22'!$V62*100</f>
        <v>96.312586114549092</v>
      </c>
      <c r="U62" s="19">
        <f>+'PIBTRIM CORRIENTE 07-22'!U62/'PIBTRIM CORRIENTE 07-22'!$V62*100</f>
        <v>3.6874138854509084</v>
      </c>
      <c r="V62" s="21">
        <f>+'PIBTRIM CORRIENTE 07-22'!V62/'PIBTRIM CORRIENTE 07-22'!$V62*100</f>
        <v>100</v>
      </c>
      <c r="AW62" s="28"/>
    </row>
    <row r="63" spans="1:49" s="9" customFormat="1" ht="12.75" customHeight="1">
      <c r="A63" s="18" t="s">
        <v>35</v>
      </c>
      <c r="B63" s="19">
        <f>+'PIBTRIM CORRIENTE 07-22'!B63/'PIBTRIM CORRIENTE 07-22'!$V63*100</f>
        <v>1.8160010840530938</v>
      </c>
      <c r="C63" s="19">
        <f>+'PIBTRIM CORRIENTE 07-22'!C63/'PIBTRIM CORRIENTE 07-22'!$V63*100</f>
        <v>0.51225421939064408</v>
      </c>
      <c r="D63" s="19">
        <f>+'PIBTRIM CORRIENTE 07-22'!D63/'PIBTRIM CORRIENTE 07-22'!$V63*100</f>
        <v>1.9094887197831152</v>
      </c>
      <c r="E63" s="19">
        <f>+'PIBTRIM CORRIENTE 07-22'!E63/'PIBTRIM CORRIENTE 07-22'!$V63*100</f>
        <v>6.0448002202410933</v>
      </c>
      <c r="F63" s="19">
        <f>+'PIBTRIM CORRIENTE 07-22'!F63/'PIBTRIM CORRIENTE 07-22'!$V63*100</f>
        <v>1.7601614251648974</v>
      </c>
      <c r="G63" s="19">
        <f>+'PIBTRIM CORRIENTE 07-22'!G63/'PIBTRIM CORRIENTE 07-22'!$V63*100</f>
        <v>18.133547965802794</v>
      </c>
      <c r="H63" s="19">
        <f>+'PIBTRIM CORRIENTE 07-22'!H63/'PIBTRIM CORRIENTE 07-22'!$V63*100</f>
        <v>18.346466686626535</v>
      </c>
      <c r="I63" s="19">
        <f>+'PIBTRIM CORRIENTE 07-22'!I63/'PIBTRIM CORRIENTE 07-22'!$V63*100</f>
        <v>4.0695295474516566</v>
      </c>
      <c r="J63" s="19">
        <f>+'PIBTRIM CORRIENTE 07-22'!J63/'PIBTRIM CORRIENTE 07-22'!$V63*100</f>
        <v>11.235284334137525</v>
      </c>
      <c r="K63" s="19">
        <f>+'PIBTRIM CORRIENTE 07-22'!K63/'PIBTRIM CORRIENTE 07-22'!$V63*100</f>
        <v>6.2073500503985199</v>
      </c>
      <c r="L63" s="19">
        <f>+'PIBTRIM CORRIENTE 07-22'!L63/'PIBTRIM CORRIENTE 07-22'!$V63*100</f>
        <v>7.2747849911575218</v>
      </c>
      <c r="M63" s="19">
        <f>+'PIBTRIM CORRIENTE 07-22'!M63/'PIBTRIM CORRIENTE 07-22'!$V63*100</f>
        <v>0.87685191044173638</v>
      </c>
      <c r="N63" s="19">
        <f>+'PIBTRIM CORRIENTE 07-22'!N63/'PIBTRIM CORRIENTE 07-22'!$V63*100</f>
        <v>0.95451587294981055</v>
      </c>
      <c r="O63" s="19">
        <f>+'PIBTRIM CORRIENTE 07-22'!O63/'PIBTRIM CORRIENTE 07-22'!$V63*100</f>
        <v>1.1616388872392578</v>
      </c>
      <c r="P63" s="19">
        <f>+'PIBTRIM CORRIENTE 07-22'!P63/'PIBTRIM CORRIENTE 07-22'!$V63*100</f>
        <v>1.7595674751640613</v>
      </c>
      <c r="Q63" s="19">
        <f>+'PIBTRIM CORRIENTE 07-22'!Q63/'PIBTRIM CORRIENTE 07-22'!$V63*100</f>
        <v>5.5289272824214857</v>
      </c>
      <c r="R63" s="19">
        <f>+'PIBTRIM CORRIENTE 07-22'!R63/'PIBTRIM CORRIENTE 07-22'!$V63*100</f>
        <v>0.36557636022074519</v>
      </c>
      <c r="S63" s="19">
        <f>+'PIBTRIM CORRIENTE 07-22'!S63/'PIBTRIM CORRIENTE 07-22'!$V63*100</f>
        <v>8.5570627747088448</v>
      </c>
      <c r="T63" s="20">
        <f>+'PIBTRIM CORRIENTE 07-22'!T63/'PIBTRIM CORRIENTE 07-22'!$V63*100</f>
        <v>96.51380980735334</v>
      </c>
      <c r="U63" s="19">
        <f>+'PIBTRIM CORRIENTE 07-22'!U63/'PIBTRIM CORRIENTE 07-22'!$V63*100</f>
        <v>3.4861901926466619</v>
      </c>
      <c r="V63" s="21">
        <f>+'PIBTRIM CORRIENTE 07-22'!V63/'PIBTRIM CORRIENTE 07-22'!$V63*100</f>
        <v>100</v>
      </c>
      <c r="AW63" s="28"/>
    </row>
    <row r="64" spans="1:49" s="9" customFormat="1" ht="12.75" customHeight="1">
      <c r="A64" s="23">
        <v>2018</v>
      </c>
      <c r="B64" s="24">
        <f>+'PIBTRIM CORRIENTE 07-22'!B64/'PIBTRIM CORRIENTE 07-22'!$V64*100</f>
        <v>1.8716233974998588</v>
      </c>
      <c r="C64" s="24">
        <f>+'PIBTRIM CORRIENTE 07-22'!C64/'PIBTRIM CORRIENTE 07-22'!$V64*100</f>
        <v>0.37684002661237714</v>
      </c>
      <c r="D64" s="24">
        <f>+'PIBTRIM CORRIENTE 07-22'!D64/'PIBTRIM CORRIENTE 07-22'!$V64*100</f>
        <v>1.8840846229997801</v>
      </c>
      <c r="E64" s="24">
        <f>+'PIBTRIM CORRIENTE 07-22'!E64/'PIBTRIM CORRIENTE 07-22'!$V64*100</f>
        <v>5.8772351271631029</v>
      </c>
      <c r="F64" s="24">
        <f>+'PIBTRIM CORRIENTE 07-22'!F64/'PIBTRIM CORRIENTE 07-22'!$V64*100</f>
        <v>1.7262224115900122</v>
      </c>
      <c r="G64" s="24">
        <f>+'PIBTRIM CORRIENTE 07-22'!G64/'PIBTRIM CORRIENTE 07-22'!$V64*100</f>
        <v>18.265298093881057</v>
      </c>
      <c r="H64" s="24">
        <f>+'PIBTRIM CORRIENTE 07-22'!H64/'PIBTRIM CORRIENTE 07-22'!$V64*100</f>
        <v>18.620496155257381</v>
      </c>
      <c r="I64" s="24">
        <f>+'PIBTRIM CORRIENTE 07-22'!I64/'PIBTRIM CORRIENTE 07-22'!$V64*100</f>
        <v>3.7986414598324774</v>
      </c>
      <c r="J64" s="24">
        <f>+'PIBTRIM CORRIENTE 07-22'!J64/'PIBTRIM CORRIENTE 07-22'!$V64*100</f>
        <v>11.388223270475956</v>
      </c>
      <c r="K64" s="24">
        <f>+'PIBTRIM CORRIENTE 07-22'!K64/'PIBTRIM CORRIENTE 07-22'!$V64*100</f>
        <v>6.2287245454787685</v>
      </c>
      <c r="L64" s="24">
        <f>+'PIBTRIM CORRIENTE 07-22'!L64/'PIBTRIM CORRIENTE 07-22'!$V64*100</f>
        <v>6.9299430087636118</v>
      </c>
      <c r="M64" s="24">
        <f>+'PIBTRIM CORRIENTE 07-22'!M64/'PIBTRIM CORRIENTE 07-22'!$V64*100</f>
        <v>0.99785138303961296</v>
      </c>
      <c r="N64" s="24">
        <f>+'PIBTRIM CORRIENTE 07-22'!N64/'PIBTRIM CORRIENTE 07-22'!$V64*100</f>
        <v>1.0323642494625196</v>
      </c>
      <c r="O64" s="24">
        <f>+'PIBTRIM CORRIENTE 07-22'!O64/'PIBTRIM CORRIENTE 07-22'!$V64*100</f>
        <v>1.1904174375083016</v>
      </c>
      <c r="P64" s="24">
        <f>+'PIBTRIM CORRIENTE 07-22'!P64/'PIBTRIM CORRIENTE 07-22'!$V64*100</f>
        <v>1.727169594099276</v>
      </c>
      <c r="Q64" s="24">
        <f>+'PIBTRIM CORRIENTE 07-22'!Q64/'PIBTRIM CORRIENTE 07-22'!$V64*100</f>
        <v>5.7108359520966721</v>
      </c>
      <c r="R64" s="24">
        <f>+'PIBTRIM CORRIENTE 07-22'!R64/'PIBTRIM CORRIENTE 07-22'!$V64*100</f>
        <v>0.39528005292686941</v>
      </c>
      <c r="S64" s="24">
        <f>+'PIBTRIM CORRIENTE 07-22'!S64/'PIBTRIM CORRIENTE 07-22'!$V64*100</f>
        <v>8.5737482209743998</v>
      </c>
      <c r="T64" s="25">
        <f>+'PIBTRIM CORRIENTE 07-22'!T64/'PIBTRIM CORRIENTE 07-22'!$V64*100</f>
        <v>96.594999009662047</v>
      </c>
      <c r="U64" s="24">
        <f>+'PIBTRIM CORRIENTE 07-22'!U64/'PIBTRIM CORRIENTE 07-22'!$V64*100</f>
        <v>3.4050009903379674</v>
      </c>
      <c r="V64" s="26">
        <f>+'PIBTRIM CORRIENTE 07-22'!V64/'PIBTRIM CORRIENTE 07-22'!$V64*100</f>
        <v>100</v>
      </c>
      <c r="AW64" s="28"/>
    </row>
    <row r="65" spans="1:49" s="9" customFormat="1" ht="12.75" customHeight="1">
      <c r="A65" s="27" t="s">
        <v>14</v>
      </c>
      <c r="B65" s="24">
        <f>+'PIBTRIM CORRIENTE 07-22'!B65/'PIBTRIM CORRIENTE 07-22'!$V65*100</f>
        <v>1.6130261148362892</v>
      </c>
      <c r="C65" s="24">
        <f>+'PIBTRIM CORRIENTE 07-22'!C65/'PIBTRIM CORRIENTE 07-22'!$V65*100</f>
        <v>0.41878882468027961</v>
      </c>
      <c r="D65" s="24">
        <f>+'PIBTRIM CORRIENTE 07-22'!D65/'PIBTRIM CORRIENTE 07-22'!$V65*100</f>
        <v>1.9304380202729232</v>
      </c>
      <c r="E65" s="24">
        <f>+'PIBTRIM CORRIENTE 07-22'!E65/'PIBTRIM CORRIENTE 07-22'!$V65*100</f>
        <v>6.5023382998882902</v>
      </c>
      <c r="F65" s="24">
        <f>+'PIBTRIM CORRIENTE 07-22'!F65/'PIBTRIM CORRIENTE 07-22'!$V65*100</f>
        <v>1.6112703446013514</v>
      </c>
      <c r="G65" s="24">
        <f>+'PIBTRIM CORRIENTE 07-22'!G65/'PIBTRIM CORRIENTE 07-22'!$V65*100</f>
        <v>18.780057045713303</v>
      </c>
      <c r="H65" s="24">
        <f>+'PIBTRIM CORRIENTE 07-22'!H65/'PIBTRIM CORRIENTE 07-22'!$V65*100</f>
        <v>17.898447187103748</v>
      </c>
      <c r="I65" s="24">
        <f>+'PIBTRIM CORRIENTE 07-22'!I65/'PIBTRIM CORRIENTE 07-22'!$V65*100</f>
        <v>3.9531539764557908</v>
      </c>
      <c r="J65" s="24">
        <f>+'PIBTRIM CORRIENTE 07-22'!J65/'PIBTRIM CORRIENTE 07-22'!$V65*100</f>
        <v>11.648237492952337</v>
      </c>
      <c r="K65" s="24">
        <f>+'PIBTRIM CORRIENTE 07-22'!K65/'PIBTRIM CORRIENTE 07-22'!$V65*100</f>
        <v>6.2286388026935962</v>
      </c>
      <c r="L65" s="24">
        <f>+'PIBTRIM CORRIENTE 07-22'!L65/'PIBTRIM CORRIENTE 07-22'!$V65*100</f>
        <v>6.3097679287636321</v>
      </c>
      <c r="M65" s="24">
        <f>+'PIBTRIM CORRIENTE 07-22'!M65/'PIBTRIM CORRIENTE 07-22'!$V65*100</f>
        <v>1.1486436995194942</v>
      </c>
      <c r="N65" s="24">
        <f>+'PIBTRIM CORRIENTE 07-22'!N65/'PIBTRIM CORRIENTE 07-22'!$V65*100</f>
        <v>0.95298818926773543</v>
      </c>
      <c r="O65" s="24">
        <f>+'PIBTRIM CORRIENTE 07-22'!O65/'PIBTRIM CORRIENTE 07-22'!$V65*100</f>
        <v>1.1662202136928062</v>
      </c>
      <c r="P65" s="24">
        <f>+'PIBTRIM CORRIENTE 07-22'!P65/'PIBTRIM CORRIENTE 07-22'!$V65*100</f>
        <v>1.8481864553741241</v>
      </c>
      <c r="Q65" s="24">
        <f>+'PIBTRIM CORRIENTE 07-22'!Q65/'PIBTRIM CORRIENTE 07-22'!$V65*100</f>
        <v>5.7434316982688562</v>
      </c>
      <c r="R65" s="24">
        <f>+'PIBTRIM CORRIENTE 07-22'!R65/'PIBTRIM CORRIENTE 07-22'!$V65*100</f>
        <v>0.40306213986163292</v>
      </c>
      <c r="S65" s="24">
        <f>+'PIBTRIM CORRIENTE 07-22'!S65/'PIBTRIM CORRIENTE 07-22'!$V65*100</f>
        <v>8.4636778762961029</v>
      </c>
      <c r="T65" s="25">
        <f>+'PIBTRIM CORRIENTE 07-22'!T65/'PIBTRIM CORRIENTE 07-22'!$V65*100</f>
        <v>96.620374310242312</v>
      </c>
      <c r="U65" s="24">
        <f>+'PIBTRIM CORRIENTE 07-22'!U65/'PIBTRIM CORRIENTE 07-22'!$V65*100</f>
        <v>3.3796256897576966</v>
      </c>
      <c r="V65" s="26">
        <f>+'PIBTRIM CORRIENTE 07-22'!V65/'PIBTRIM CORRIENTE 07-22'!$V65*100</f>
        <v>100</v>
      </c>
      <c r="AW65" s="28"/>
    </row>
    <row r="66" spans="1:49" s="9" customFormat="1" ht="12.75" customHeight="1">
      <c r="A66" s="23" t="s">
        <v>33</v>
      </c>
      <c r="B66" s="24">
        <f>+'PIBTRIM CORRIENTE 07-22'!B66/'PIBTRIM CORRIENTE 07-22'!$V66*100</f>
        <v>1.8457519713600108</v>
      </c>
      <c r="C66" s="24">
        <f>+'PIBTRIM CORRIENTE 07-22'!C66/'PIBTRIM CORRIENTE 07-22'!$V66*100</f>
        <v>0.4047993313340893</v>
      </c>
      <c r="D66" s="24">
        <f>+'PIBTRIM CORRIENTE 07-22'!D66/'PIBTRIM CORRIENTE 07-22'!$V66*100</f>
        <v>1.7585906317153222</v>
      </c>
      <c r="E66" s="24">
        <f>+'PIBTRIM CORRIENTE 07-22'!E66/'PIBTRIM CORRIENTE 07-22'!$V66*100</f>
        <v>6.1048153170012158</v>
      </c>
      <c r="F66" s="24">
        <f>+'PIBTRIM CORRIENTE 07-22'!F66/'PIBTRIM CORRIENTE 07-22'!$V66*100</f>
        <v>1.7778001976726039</v>
      </c>
      <c r="G66" s="24">
        <f>+'PIBTRIM CORRIENTE 07-22'!G66/'PIBTRIM CORRIENTE 07-22'!$V66*100</f>
        <v>16.767529226097551</v>
      </c>
      <c r="H66" s="24">
        <f>+'PIBTRIM CORRIENTE 07-22'!H66/'PIBTRIM CORRIENTE 07-22'!$V66*100</f>
        <v>19.07877309522452</v>
      </c>
      <c r="I66" s="24">
        <f>+'PIBTRIM CORRIENTE 07-22'!I66/'PIBTRIM CORRIENTE 07-22'!$V66*100</f>
        <v>3.6450904909470965</v>
      </c>
      <c r="J66" s="24">
        <f>+'PIBTRIM CORRIENTE 07-22'!J66/'PIBTRIM CORRIENTE 07-22'!$V66*100</f>
        <v>11.61566602360719</v>
      </c>
      <c r="K66" s="24">
        <f>+'PIBTRIM CORRIENTE 07-22'!K66/'PIBTRIM CORRIENTE 07-22'!$V66*100</f>
        <v>6.295893924769544</v>
      </c>
      <c r="L66" s="24">
        <f>+'PIBTRIM CORRIENTE 07-22'!L66/'PIBTRIM CORRIENTE 07-22'!$V66*100</f>
        <v>7.6130268641727357</v>
      </c>
      <c r="M66" s="24">
        <f>+'PIBTRIM CORRIENTE 07-22'!M66/'PIBTRIM CORRIENTE 07-22'!$V66*100</f>
        <v>0.96779471428262986</v>
      </c>
      <c r="N66" s="24">
        <f>+'PIBTRIM CORRIENTE 07-22'!N66/'PIBTRIM CORRIENTE 07-22'!$V66*100</f>
        <v>1.0823656000582906</v>
      </c>
      <c r="O66" s="24">
        <f>+'PIBTRIM CORRIENTE 07-22'!O66/'PIBTRIM CORRIENTE 07-22'!$V66*100</f>
        <v>1.2050665436960837</v>
      </c>
      <c r="P66" s="24">
        <f>+'PIBTRIM CORRIENTE 07-22'!P66/'PIBTRIM CORRIENTE 07-22'!$V66*100</f>
        <v>1.5736143347739258</v>
      </c>
      <c r="Q66" s="24">
        <f>+'PIBTRIM CORRIENTE 07-22'!Q66/'PIBTRIM CORRIENTE 07-22'!$V66*100</f>
        <v>5.8247128934712284</v>
      </c>
      <c r="R66" s="24">
        <f>+'PIBTRIM CORRIENTE 07-22'!R66/'PIBTRIM CORRIENTE 07-22'!$V66*100</f>
        <v>0.41477279559185748</v>
      </c>
      <c r="S66" s="24">
        <f>+'PIBTRIM CORRIENTE 07-22'!S66/'PIBTRIM CORRIENTE 07-22'!$V66*100</f>
        <v>8.5279348846219456</v>
      </c>
      <c r="T66" s="25">
        <f>+'PIBTRIM CORRIENTE 07-22'!T66/'PIBTRIM CORRIENTE 07-22'!$V66*100</f>
        <v>96.503998840397827</v>
      </c>
      <c r="U66" s="24">
        <f>+'PIBTRIM CORRIENTE 07-22'!U66/'PIBTRIM CORRIENTE 07-22'!$V66*100</f>
        <v>3.4960011596021627</v>
      </c>
      <c r="V66" s="26">
        <f>+'PIBTRIM CORRIENTE 07-22'!V66/'PIBTRIM CORRIENTE 07-22'!$V66*100</f>
        <v>100</v>
      </c>
      <c r="AW66" s="28"/>
    </row>
    <row r="67" spans="1:49" s="9" customFormat="1" ht="12.75" customHeight="1">
      <c r="A67" s="23" t="s">
        <v>34</v>
      </c>
      <c r="B67" s="24">
        <f>+'PIBTRIM CORRIENTE 07-22'!B67/'PIBTRIM CORRIENTE 07-22'!$V67*100</f>
        <v>2.1983152393239229</v>
      </c>
      <c r="C67" s="24">
        <f>+'PIBTRIM CORRIENTE 07-22'!C67/'PIBTRIM CORRIENTE 07-22'!$V67*100</f>
        <v>0.41243225645032588</v>
      </c>
      <c r="D67" s="24">
        <f>+'PIBTRIM CORRIENTE 07-22'!D67/'PIBTRIM CORRIENTE 07-22'!$V67*100</f>
        <v>1.9208760808107614</v>
      </c>
      <c r="E67" s="24">
        <f>+'PIBTRIM CORRIENTE 07-22'!E67/'PIBTRIM CORRIENTE 07-22'!$V67*100</f>
        <v>5.0538434682618805</v>
      </c>
      <c r="F67" s="24">
        <f>+'PIBTRIM CORRIENTE 07-22'!F67/'PIBTRIM CORRIENTE 07-22'!$V67*100</f>
        <v>1.7805541454607468</v>
      </c>
      <c r="G67" s="24">
        <f>+'PIBTRIM CORRIENTE 07-22'!G67/'PIBTRIM CORRIENTE 07-22'!$V67*100</f>
        <v>18.659013735449868</v>
      </c>
      <c r="H67" s="24">
        <f>+'PIBTRIM CORRIENTE 07-22'!H67/'PIBTRIM CORRIENTE 07-22'!$V67*100</f>
        <v>19.391281207976064</v>
      </c>
      <c r="I67" s="24">
        <f>+'PIBTRIM CORRIENTE 07-22'!I67/'PIBTRIM CORRIENTE 07-22'!$V67*100</f>
        <v>3.6280062624827316</v>
      </c>
      <c r="J67" s="24">
        <f>+'PIBTRIM CORRIENTE 07-22'!J67/'PIBTRIM CORRIENTE 07-22'!$V67*100</f>
        <v>11.07953597523615</v>
      </c>
      <c r="K67" s="24">
        <f>+'PIBTRIM CORRIENTE 07-22'!K67/'PIBTRIM CORRIENTE 07-22'!$V67*100</f>
        <v>6.250967101798242</v>
      </c>
      <c r="L67" s="24">
        <f>+'PIBTRIM CORRIENTE 07-22'!L67/'PIBTRIM CORRIENTE 07-22'!$V67*100</f>
        <v>6.6653258904302692</v>
      </c>
      <c r="M67" s="24">
        <f>+'PIBTRIM CORRIENTE 07-22'!M67/'PIBTRIM CORRIENTE 07-22'!$V67*100</f>
        <v>0.92708803940096085</v>
      </c>
      <c r="N67" s="24">
        <f>+'PIBTRIM CORRIENTE 07-22'!N67/'PIBTRIM CORRIENTE 07-22'!$V67*100</f>
        <v>1.0891452096214751</v>
      </c>
      <c r="O67" s="24">
        <f>+'PIBTRIM CORRIENTE 07-22'!O67/'PIBTRIM CORRIENTE 07-22'!$V67*100</f>
        <v>1.2988717017738773</v>
      </c>
      <c r="P67" s="24">
        <f>+'PIBTRIM CORRIENTE 07-22'!P67/'PIBTRIM CORRIENTE 07-22'!$V67*100</f>
        <v>1.7232336382724416</v>
      </c>
      <c r="Q67" s="24">
        <f>+'PIBTRIM CORRIENTE 07-22'!Q67/'PIBTRIM CORRIENTE 07-22'!$V67*100</f>
        <v>5.7317790283944978</v>
      </c>
      <c r="R67" s="24">
        <f>+'PIBTRIM CORRIENTE 07-22'!R67/'PIBTRIM CORRIENTE 07-22'!$V67*100</f>
        <v>0.39670508508238467</v>
      </c>
      <c r="S67" s="24">
        <f>+'PIBTRIM CORRIENTE 07-22'!S67/'PIBTRIM CORRIENTE 07-22'!$V67*100</f>
        <v>8.4370809706380445</v>
      </c>
      <c r="T67" s="25">
        <f>+'PIBTRIM CORRIENTE 07-22'!T67/'PIBTRIM CORRIENTE 07-22'!$V67*100</f>
        <v>96.644055036864629</v>
      </c>
      <c r="U67" s="24">
        <f>+'PIBTRIM CORRIENTE 07-22'!U67/'PIBTRIM CORRIENTE 07-22'!$V67*100</f>
        <v>3.3559449631353648</v>
      </c>
      <c r="V67" s="26">
        <f>+'PIBTRIM CORRIENTE 07-22'!V67/'PIBTRIM CORRIENTE 07-22'!$V67*100</f>
        <v>100</v>
      </c>
      <c r="AW67" s="28"/>
    </row>
    <row r="68" spans="1:49" s="9" customFormat="1" ht="12.75" customHeight="1">
      <c r="A68" s="23" t="s">
        <v>35</v>
      </c>
      <c r="B68" s="24">
        <f>+'PIBTRIM CORRIENTE 07-22'!B68/'PIBTRIM CORRIENTE 07-22'!$V68*100</f>
        <v>1.8270754245304697</v>
      </c>
      <c r="C68" s="24">
        <f>+'PIBTRIM CORRIENTE 07-22'!C68/'PIBTRIM CORRIENTE 07-22'!$V68*100</f>
        <v>0.27803015768165212</v>
      </c>
      <c r="D68" s="24">
        <f>+'PIBTRIM CORRIENTE 07-22'!D68/'PIBTRIM CORRIENTE 07-22'!$V68*100</f>
        <v>1.9215619381861733</v>
      </c>
      <c r="E68" s="24">
        <f>+'PIBTRIM CORRIENTE 07-22'!E68/'PIBTRIM CORRIENTE 07-22'!$V68*100</f>
        <v>5.8646720706783322</v>
      </c>
      <c r="F68" s="24">
        <f>+'PIBTRIM CORRIENTE 07-22'!F68/'PIBTRIM CORRIENTE 07-22'!$V68*100</f>
        <v>1.7345413780821721</v>
      </c>
      <c r="G68" s="24">
        <f>+'PIBTRIM CORRIENTE 07-22'!G68/'PIBTRIM CORRIENTE 07-22'!$V68*100</f>
        <v>18.791658424404918</v>
      </c>
      <c r="H68" s="24">
        <f>+'PIBTRIM CORRIENTE 07-22'!H68/'PIBTRIM CORRIENTE 07-22'!$V68*100</f>
        <v>18.141029509677491</v>
      </c>
      <c r="I68" s="24">
        <f>+'PIBTRIM CORRIENTE 07-22'!I68/'PIBTRIM CORRIENTE 07-22'!$V68*100</f>
        <v>3.9578273146546357</v>
      </c>
      <c r="J68" s="24">
        <f>+'PIBTRIM CORRIENTE 07-22'!J68/'PIBTRIM CORRIENTE 07-22'!$V68*100</f>
        <v>11.228421968991679</v>
      </c>
      <c r="K68" s="24">
        <f>+'PIBTRIM CORRIENTE 07-22'!K68/'PIBTRIM CORRIENTE 07-22'!$V68*100</f>
        <v>6.145727673041729</v>
      </c>
      <c r="L68" s="24">
        <f>+'PIBTRIM CORRIENTE 07-22'!L68/'PIBTRIM CORRIENTE 07-22'!$V68*100</f>
        <v>7.1310258842602448</v>
      </c>
      <c r="M68" s="24">
        <f>+'PIBTRIM CORRIENTE 07-22'!M68/'PIBTRIM CORRIENTE 07-22'!$V68*100</f>
        <v>0.95177206259404945</v>
      </c>
      <c r="N68" s="24">
        <f>+'PIBTRIM CORRIENTE 07-22'!N68/'PIBTRIM CORRIENTE 07-22'!$V68*100</f>
        <v>1.0065466831693868</v>
      </c>
      <c r="O68" s="24">
        <f>+'PIBTRIM CORRIENTE 07-22'!O68/'PIBTRIM CORRIENTE 07-22'!$V68*100</f>
        <v>1.096547799186455</v>
      </c>
      <c r="P68" s="24">
        <f>+'PIBTRIM CORRIENTE 07-22'!P68/'PIBTRIM CORRIENTE 07-22'!$V68*100</f>
        <v>1.7593898946737245</v>
      </c>
      <c r="Q68" s="24">
        <f>+'PIBTRIM CORRIENTE 07-22'!Q68/'PIBTRIM CORRIENTE 07-22'!$V68*100</f>
        <v>5.5554317540026164</v>
      </c>
      <c r="R68" s="24">
        <f>+'PIBTRIM CORRIENTE 07-22'!R68/'PIBTRIM CORRIENTE 07-22'!$V68*100</f>
        <v>0.36867036957141336</v>
      </c>
      <c r="S68" s="24">
        <f>+'PIBTRIM CORRIENTE 07-22'!S68/'PIBTRIM CORRIENTE 07-22'!$V68*100</f>
        <v>8.8486986492622162</v>
      </c>
      <c r="T68" s="25">
        <f>+'PIBTRIM CORRIENTE 07-22'!T68/'PIBTRIM CORRIENTE 07-22'!$V68*100</f>
        <v>96.608628956649355</v>
      </c>
      <c r="U68" s="24">
        <f>+'PIBTRIM CORRIENTE 07-22'!U68/'PIBTRIM CORRIENTE 07-22'!$V68*100</f>
        <v>3.3913710433506488</v>
      </c>
      <c r="V68" s="26">
        <f>+'PIBTRIM CORRIENTE 07-22'!V68/'PIBTRIM CORRIENTE 07-22'!$V68*100</f>
        <v>100</v>
      </c>
      <c r="AW68" s="28"/>
    </row>
    <row r="69" spans="1:49" s="9" customFormat="1" ht="12.75" customHeight="1">
      <c r="A69" s="22" t="s">
        <v>85</v>
      </c>
      <c r="B69" s="19">
        <f>+'PIBTRIM CORRIENTE 07-22'!B69/'PIBTRIM CORRIENTE 07-22'!$V69*100</f>
        <v>1.8672108303740105</v>
      </c>
      <c r="C69" s="19">
        <f>+'PIBTRIM CORRIENTE 07-22'!C69/'PIBTRIM CORRIENTE 07-22'!$V69*100</f>
        <v>0.31971025360152927</v>
      </c>
      <c r="D69" s="19">
        <f>+'PIBTRIM CORRIENTE 07-22'!D69/'PIBTRIM CORRIENTE 07-22'!$V69*100</f>
        <v>2.4674595313038368</v>
      </c>
      <c r="E69" s="19">
        <f>+'PIBTRIM CORRIENTE 07-22'!E69/'PIBTRIM CORRIENTE 07-22'!$V69*100</f>
        <v>5.7232727508553705</v>
      </c>
      <c r="F69" s="19">
        <f>+'PIBTRIM CORRIENTE 07-22'!F69/'PIBTRIM CORRIENTE 07-22'!$V69*100</f>
        <v>1.8234066023291466</v>
      </c>
      <c r="G69" s="19">
        <f>+'PIBTRIM CORRIENTE 07-22'!G69/'PIBTRIM CORRIENTE 07-22'!$V69*100</f>
        <v>17.936722170908943</v>
      </c>
      <c r="H69" s="19">
        <f>+'PIBTRIM CORRIENTE 07-22'!H69/'PIBTRIM CORRIENTE 07-22'!$V69*100</f>
        <v>18.343195203755659</v>
      </c>
      <c r="I69" s="19">
        <f>+'PIBTRIM CORRIENTE 07-22'!I69/'PIBTRIM CORRIENTE 07-22'!$V69*100</f>
        <v>3.6501572667815458</v>
      </c>
      <c r="J69" s="19">
        <f>+'PIBTRIM CORRIENTE 07-22'!J69/'PIBTRIM CORRIENTE 07-22'!$V69*100</f>
        <v>11.801302720671865</v>
      </c>
      <c r="K69" s="19">
        <f>+'PIBTRIM CORRIENTE 07-22'!K69/'PIBTRIM CORRIENTE 07-22'!$V69*100</f>
        <v>6.101766839352087</v>
      </c>
      <c r="L69" s="19">
        <f>+'PIBTRIM CORRIENTE 07-22'!L69/'PIBTRIM CORRIENTE 07-22'!$V69*100</f>
        <v>6.8047678205583759</v>
      </c>
      <c r="M69" s="19">
        <f>+'PIBTRIM CORRIENTE 07-22'!M69/'PIBTRIM CORRIENTE 07-22'!$V69*100</f>
        <v>1.0084302980796738</v>
      </c>
      <c r="N69" s="19">
        <f>+'PIBTRIM CORRIENTE 07-22'!N69/'PIBTRIM CORRIENTE 07-22'!$V69*100</f>
        <v>1.0592167486917061</v>
      </c>
      <c r="O69" s="19">
        <f>+'PIBTRIM CORRIENTE 07-22'!O69/'PIBTRIM CORRIENTE 07-22'!$V69*100</f>
        <v>1.1421256031903639</v>
      </c>
      <c r="P69" s="19">
        <f>+'PIBTRIM CORRIENTE 07-22'!P69/'PIBTRIM CORRIENTE 07-22'!$V69*100</f>
        <v>1.6877212816781451</v>
      </c>
      <c r="Q69" s="19">
        <f>+'PIBTRIM CORRIENTE 07-22'!Q69/'PIBTRIM CORRIENTE 07-22'!$V69*100</f>
        <v>5.7333795814689523</v>
      </c>
      <c r="R69" s="19">
        <f>+'PIBTRIM CORRIENTE 07-22'!R69/'PIBTRIM CORRIENTE 07-22'!$V69*100</f>
        <v>0.43449070732756812</v>
      </c>
      <c r="S69" s="19">
        <f>+'PIBTRIM CORRIENTE 07-22'!S69/'PIBTRIM CORRIENTE 07-22'!$V69*100</f>
        <v>8.9305403399944279</v>
      </c>
      <c r="T69" s="20">
        <f>+'PIBTRIM CORRIENTE 07-22'!T69/'PIBTRIM CORRIENTE 07-22'!$V69*100</f>
        <v>96.834876550923198</v>
      </c>
      <c r="U69" s="19">
        <f>+'PIBTRIM CORRIENTE 07-22'!U69/'PIBTRIM CORRIENTE 07-22'!$V69*100</f>
        <v>3.1651234490768072</v>
      </c>
      <c r="V69" s="21">
        <f>+'PIBTRIM CORRIENTE 07-22'!V69/'PIBTRIM CORRIENTE 07-22'!$V69*100</f>
        <v>100</v>
      </c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W69" s="28"/>
    </row>
    <row r="70" spans="1:49" s="9" customFormat="1" ht="12.75" customHeight="1">
      <c r="A70" s="18" t="s">
        <v>14</v>
      </c>
      <c r="B70" s="19">
        <f>+'PIBTRIM CORRIENTE 07-22'!B70/'PIBTRIM CORRIENTE 07-22'!$V70*100</f>
        <v>1.6382489911996374</v>
      </c>
      <c r="C70" s="19">
        <f>+'PIBTRIM CORRIENTE 07-22'!C70/'PIBTRIM CORRIENTE 07-22'!$V70*100</f>
        <v>0.2309523783163932</v>
      </c>
      <c r="D70" s="19">
        <f>+'PIBTRIM CORRIENTE 07-22'!D70/'PIBTRIM CORRIENTE 07-22'!$V70*100</f>
        <v>2.0374340588535</v>
      </c>
      <c r="E70" s="19">
        <f>+'PIBTRIM CORRIENTE 07-22'!E70/'PIBTRIM CORRIENTE 07-22'!$V70*100</f>
        <v>6.3735155212661807</v>
      </c>
      <c r="F70" s="19">
        <f>+'PIBTRIM CORRIENTE 07-22'!F70/'PIBTRIM CORRIENTE 07-22'!$V70*100</f>
        <v>1.6863693971100837</v>
      </c>
      <c r="G70" s="19">
        <f>+'PIBTRIM CORRIENTE 07-22'!G70/'PIBTRIM CORRIENTE 07-22'!$V70*100</f>
        <v>19.578844040219902</v>
      </c>
      <c r="H70" s="19">
        <f>+'PIBTRIM CORRIENTE 07-22'!H70/'PIBTRIM CORRIENTE 07-22'!$V70*100</f>
        <v>17.515186069847999</v>
      </c>
      <c r="I70" s="19">
        <f>+'PIBTRIM CORRIENTE 07-22'!I70/'PIBTRIM CORRIENTE 07-22'!$V70*100</f>
        <v>3.8977163500979204</v>
      </c>
      <c r="J70" s="19">
        <f>+'PIBTRIM CORRIENTE 07-22'!J70/'PIBTRIM CORRIENTE 07-22'!$V70*100</f>
        <v>11.704643398264272</v>
      </c>
      <c r="K70" s="19">
        <f>+'PIBTRIM CORRIENTE 07-22'!K70/'PIBTRIM CORRIENTE 07-22'!$V70*100</f>
        <v>6.0602488528592957</v>
      </c>
      <c r="L70" s="19">
        <f>+'PIBTRIM CORRIENTE 07-22'!L70/'PIBTRIM CORRIENTE 07-22'!$V70*100</f>
        <v>6.3259460637327374</v>
      </c>
      <c r="M70" s="19">
        <f>+'PIBTRIM CORRIENTE 07-22'!M70/'PIBTRIM CORRIENTE 07-22'!$V70*100</f>
        <v>1.1450757116979176</v>
      </c>
      <c r="N70" s="19">
        <f>+'PIBTRIM CORRIENTE 07-22'!N70/'PIBTRIM CORRIENTE 07-22'!$V70*100</f>
        <v>0.96782653436027488</v>
      </c>
      <c r="O70" s="19">
        <f>+'PIBTRIM CORRIENTE 07-22'!O70/'PIBTRIM CORRIENTE 07-22'!$V70*100</f>
        <v>1.1287839345956459</v>
      </c>
      <c r="P70" s="19">
        <f>+'PIBTRIM CORRIENTE 07-22'!P70/'PIBTRIM CORRIENTE 07-22'!$V70*100</f>
        <v>1.8462004973589372</v>
      </c>
      <c r="Q70" s="19">
        <f>+'PIBTRIM CORRIENTE 07-22'!Q70/'PIBTRIM CORRIENTE 07-22'!$V70*100</f>
        <v>5.8563885552996693</v>
      </c>
      <c r="R70" s="19">
        <f>+'PIBTRIM CORRIENTE 07-22'!R70/'PIBTRIM CORRIENTE 07-22'!$V70*100</f>
        <v>0.43487355695637187</v>
      </c>
      <c r="S70" s="19">
        <f>+'PIBTRIM CORRIENTE 07-22'!S70/'PIBTRIM CORRIENTE 07-22'!$V70*100</f>
        <v>8.4750542882764339</v>
      </c>
      <c r="T70" s="20">
        <f>+'PIBTRIM CORRIENTE 07-22'!T70/'PIBTRIM CORRIENTE 07-22'!$V70*100</f>
        <v>96.903308200313163</v>
      </c>
      <c r="U70" s="19">
        <f>+'PIBTRIM CORRIENTE 07-22'!U70/'PIBTRIM CORRIENTE 07-22'!$V70*100</f>
        <v>3.0966917996868362</v>
      </c>
      <c r="V70" s="21">
        <f>+'PIBTRIM CORRIENTE 07-22'!V70/'PIBTRIM CORRIENTE 07-22'!$V70*100</f>
        <v>100</v>
      </c>
      <c r="AW70" s="28"/>
    </row>
    <row r="71" spans="1:49" s="9" customFormat="1" ht="12.75" customHeight="1">
      <c r="A71" s="22" t="s">
        <v>33</v>
      </c>
      <c r="B71" s="19">
        <f>+'PIBTRIM CORRIENTE 07-22'!B71/'PIBTRIM CORRIENTE 07-22'!$V71*100</f>
        <v>1.8165840295956013</v>
      </c>
      <c r="C71" s="19">
        <f>+'PIBTRIM CORRIENTE 07-22'!C71/'PIBTRIM CORRIENTE 07-22'!$V71*100</f>
        <v>0.2824428815313878</v>
      </c>
      <c r="D71" s="19">
        <f>+'PIBTRIM CORRIENTE 07-22'!D71/'PIBTRIM CORRIENTE 07-22'!$V71*100</f>
        <v>1.8135293946202495</v>
      </c>
      <c r="E71" s="19">
        <f>+'PIBTRIM CORRIENTE 07-22'!E71/'PIBTRIM CORRIENTE 07-22'!$V71*100</f>
        <v>5.8206493378188364</v>
      </c>
      <c r="F71" s="19">
        <f>+'PIBTRIM CORRIENTE 07-22'!F71/'PIBTRIM CORRIENTE 07-22'!$V71*100</f>
        <v>1.9209466188946047</v>
      </c>
      <c r="G71" s="19">
        <f>+'PIBTRIM CORRIENTE 07-22'!G71/'PIBTRIM CORRIENTE 07-22'!$V71*100</f>
        <v>16.978079973604835</v>
      </c>
      <c r="H71" s="19">
        <f>+'PIBTRIM CORRIENTE 07-22'!H71/'PIBTRIM CORRIENTE 07-22'!$V71*100</f>
        <v>19.008774651572296</v>
      </c>
      <c r="I71" s="19">
        <f>+'PIBTRIM CORRIENTE 07-22'!I71/'PIBTRIM CORRIENTE 07-22'!$V71*100</f>
        <v>3.5803031667952006</v>
      </c>
      <c r="J71" s="19">
        <f>+'PIBTRIM CORRIENTE 07-22'!J71/'PIBTRIM CORRIENTE 07-22'!$V71*100</f>
        <v>11.778918806485473</v>
      </c>
      <c r="K71" s="19">
        <f>+'PIBTRIM CORRIENTE 07-22'!K71/'PIBTRIM CORRIENTE 07-22'!$V71*100</f>
        <v>6.3773080112517393</v>
      </c>
      <c r="L71" s="19">
        <f>+'PIBTRIM CORRIENTE 07-22'!L71/'PIBTRIM CORRIENTE 07-22'!$V71*100</f>
        <v>7.6123782244913212</v>
      </c>
      <c r="M71" s="19">
        <f>+'PIBTRIM CORRIENTE 07-22'!M71/'PIBTRIM CORRIENTE 07-22'!$V71*100</f>
        <v>0.99082258597660067</v>
      </c>
      <c r="N71" s="19">
        <f>+'PIBTRIM CORRIENTE 07-22'!N71/'PIBTRIM CORRIENTE 07-22'!$V71*100</f>
        <v>1.0990588958391043</v>
      </c>
      <c r="O71" s="19">
        <f>+'PIBTRIM CORRIENTE 07-22'!O71/'PIBTRIM CORRIENTE 07-22'!$V71*100</f>
        <v>1.1498237266895519</v>
      </c>
      <c r="P71" s="19">
        <f>+'PIBTRIM CORRIENTE 07-22'!P71/'PIBTRIM CORRIENTE 07-22'!$V71*100</f>
        <v>1.5810137827363906</v>
      </c>
      <c r="Q71" s="19">
        <f>+'PIBTRIM CORRIENTE 07-22'!Q71/'PIBTRIM CORRIENTE 07-22'!$V71*100</f>
        <v>5.8009981597226794</v>
      </c>
      <c r="R71" s="19">
        <f>+'PIBTRIM CORRIENTE 07-22'!R71/'PIBTRIM CORRIENTE 07-22'!$V71*100</f>
        <v>0.43460188624108209</v>
      </c>
      <c r="S71" s="19">
        <f>+'PIBTRIM CORRIENTE 07-22'!S71/'PIBTRIM CORRIENTE 07-22'!$V71*100</f>
        <v>8.7308857841452649</v>
      </c>
      <c r="T71" s="20">
        <f>+'PIBTRIM CORRIENTE 07-22'!T71/'PIBTRIM CORRIENTE 07-22'!$V71*100</f>
        <v>96.777119918012204</v>
      </c>
      <c r="U71" s="19">
        <f>+'PIBTRIM CORRIENTE 07-22'!U71/'PIBTRIM CORRIENTE 07-22'!$V71*100</f>
        <v>3.2228800819877965</v>
      </c>
      <c r="V71" s="21">
        <f>+'PIBTRIM CORRIENTE 07-22'!V71/'PIBTRIM CORRIENTE 07-22'!$V71*100</f>
        <v>100</v>
      </c>
      <c r="AW71" s="28"/>
    </row>
    <row r="72" spans="1:49" s="9" customFormat="1" ht="12.75" customHeight="1">
      <c r="A72" s="22" t="s">
        <v>34</v>
      </c>
      <c r="B72" s="19">
        <f>+'PIBTRIM CORRIENTE 07-22'!B72/'PIBTRIM CORRIENTE 07-22'!$V72*100</f>
        <v>2.1830982762609277</v>
      </c>
      <c r="C72" s="19">
        <f>+'PIBTRIM CORRIENTE 07-22'!C72/'PIBTRIM CORRIENTE 07-22'!$V72*100</f>
        <v>0.46148122611744974</v>
      </c>
      <c r="D72" s="19">
        <f>+'PIBTRIM CORRIENTE 07-22'!D72/'PIBTRIM CORRIENTE 07-22'!$V72*100</f>
        <v>2.9803628885225182</v>
      </c>
      <c r="E72" s="19">
        <f>+'PIBTRIM CORRIENTE 07-22'!E72/'PIBTRIM CORRIENTE 07-22'!$V72*100</f>
        <v>4.9171692246077345</v>
      </c>
      <c r="F72" s="19">
        <f>+'PIBTRIM CORRIENTE 07-22'!F72/'PIBTRIM CORRIENTE 07-22'!$V72*100</f>
        <v>1.9121409448599322</v>
      </c>
      <c r="G72" s="19">
        <f>+'PIBTRIM CORRIENTE 07-22'!G72/'PIBTRIM CORRIENTE 07-22'!$V72*100</f>
        <v>17.731693410896334</v>
      </c>
      <c r="H72" s="19">
        <f>+'PIBTRIM CORRIENTE 07-22'!H72/'PIBTRIM CORRIENTE 07-22'!$V72*100</f>
        <v>18.694965290362227</v>
      </c>
      <c r="I72" s="19">
        <f>+'PIBTRIM CORRIENTE 07-22'!I72/'PIBTRIM CORRIENTE 07-22'!$V72*100</f>
        <v>3.3487030936568867</v>
      </c>
      <c r="J72" s="19">
        <f>+'PIBTRIM CORRIENTE 07-22'!J72/'PIBTRIM CORRIENTE 07-22'!$V72*100</f>
        <v>11.855463183762808</v>
      </c>
      <c r="K72" s="19">
        <f>+'PIBTRIM CORRIENTE 07-22'!K72/'PIBTRIM CORRIENTE 07-22'!$V72*100</f>
        <v>6.1241149950580063</v>
      </c>
      <c r="L72" s="19">
        <f>+'PIBTRIM CORRIENTE 07-22'!L72/'PIBTRIM CORRIENTE 07-22'!$V72*100</f>
        <v>6.4611325925955931</v>
      </c>
      <c r="M72" s="19">
        <f>+'PIBTRIM CORRIENTE 07-22'!M72/'PIBTRIM CORRIENTE 07-22'!$V72*100</f>
        <v>0.94152954499358776</v>
      </c>
      <c r="N72" s="19">
        <f>+'PIBTRIM CORRIENTE 07-22'!N72/'PIBTRIM CORRIENTE 07-22'!$V72*100</f>
        <v>1.1327304585812044</v>
      </c>
      <c r="O72" s="19">
        <f>+'PIBTRIM CORRIENTE 07-22'!O72/'PIBTRIM CORRIENTE 07-22'!$V72*100</f>
        <v>1.2466673424121106</v>
      </c>
      <c r="P72" s="19">
        <f>+'PIBTRIM CORRIENTE 07-22'!P72/'PIBTRIM CORRIENTE 07-22'!$V72*100</f>
        <v>1.6524712555232703</v>
      </c>
      <c r="Q72" s="19">
        <f>+'PIBTRIM CORRIENTE 07-22'!Q72/'PIBTRIM CORRIENTE 07-22'!$V72*100</f>
        <v>5.773772707525155</v>
      </c>
      <c r="R72" s="19">
        <f>+'PIBTRIM CORRIENTE 07-22'!R72/'PIBTRIM CORRIENTE 07-22'!$V72*100</f>
        <v>0.44295607258086866</v>
      </c>
      <c r="S72" s="19">
        <f>+'PIBTRIM CORRIENTE 07-22'!S72/'PIBTRIM CORRIENTE 07-22'!$V72*100</f>
        <v>8.9909963398753572</v>
      </c>
      <c r="T72" s="20">
        <f>+'PIBTRIM CORRIENTE 07-22'!T72/'PIBTRIM CORRIENTE 07-22'!$V72*100</f>
        <v>96.851448848191936</v>
      </c>
      <c r="U72" s="19">
        <f>+'PIBTRIM CORRIENTE 07-22'!U72/'PIBTRIM CORRIENTE 07-22'!$V72*100</f>
        <v>3.1485511518080629</v>
      </c>
      <c r="V72" s="21">
        <f>+'PIBTRIM CORRIENTE 07-22'!V72/'PIBTRIM CORRIENTE 07-22'!$V72*100</f>
        <v>100</v>
      </c>
      <c r="AW72" s="28"/>
    </row>
    <row r="73" spans="1:49" s="9" customFormat="1" ht="12.75" customHeight="1">
      <c r="A73" s="18" t="s">
        <v>35</v>
      </c>
      <c r="B73" s="19">
        <f>+'PIBTRIM CORRIENTE 07-22'!B73/'PIBTRIM CORRIENTE 07-22'!$V73*100</f>
        <v>1.8280992156306506</v>
      </c>
      <c r="C73" s="19">
        <f>+'PIBTRIM CORRIENTE 07-22'!C73/'PIBTRIM CORRIENTE 07-22'!$V73*100</f>
        <v>0.30250988531426987</v>
      </c>
      <c r="D73" s="19">
        <f>+'PIBTRIM CORRIENTE 07-22'!D73/'PIBTRIM CORRIENTE 07-22'!$V73*100</f>
        <v>2.9847936961126016</v>
      </c>
      <c r="E73" s="19">
        <f>+'PIBTRIM CORRIENTE 07-22'!E73/'PIBTRIM CORRIENTE 07-22'!$V73*100</f>
        <v>5.7909296863858888</v>
      </c>
      <c r="F73" s="19">
        <f>+'PIBTRIM CORRIENTE 07-22'!F73/'PIBTRIM CORRIENTE 07-22'!$V73*100</f>
        <v>1.7772384862345232</v>
      </c>
      <c r="G73" s="19">
        <f>+'PIBTRIM CORRIENTE 07-22'!G73/'PIBTRIM CORRIENTE 07-22'!$V73*100</f>
        <v>17.483845087045758</v>
      </c>
      <c r="H73" s="19">
        <f>+'PIBTRIM CORRIENTE 07-22'!H73/'PIBTRIM CORRIENTE 07-22'!$V73*100</f>
        <v>18.168593073261334</v>
      </c>
      <c r="I73" s="19">
        <f>+'PIBTRIM CORRIENTE 07-22'!I73/'PIBTRIM CORRIENTE 07-22'!$V73*100</f>
        <v>3.7692411809953059</v>
      </c>
      <c r="J73" s="19">
        <f>+'PIBTRIM CORRIENTE 07-22'!J73/'PIBTRIM CORRIENTE 07-22'!$V73*100</f>
        <v>11.860697138423326</v>
      </c>
      <c r="K73" s="19">
        <f>+'PIBTRIM CORRIENTE 07-22'!K73/'PIBTRIM CORRIENTE 07-22'!$V73*100</f>
        <v>5.8655177298007413</v>
      </c>
      <c r="L73" s="19">
        <f>+'PIBTRIM CORRIENTE 07-22'!L73/'PIBTRIM CORRIENTE 07-22'!$V73*100</f>
        <v>6.8323763953881924</v>
      </c>
      <c r="M73" s="19">
        <f>+'PIBTRIM CORRIENTE 07-22'!M73/'PIBTRIM CORRIENTE 07-22'!$V73*100</f>
        <v>0.96067619708719609</v>
      </c>
      <c r="N73" s="19">
        <f>+'PIBTRIM CORRIENTE 07-22'!N73/'PIBTRIM CORRIENTE 07-22'!$V73*100</f>
        <v>1.0380704931293683</v>
      </c>
      <c r="O73" s="19">
        <f>+'PIBTRIM CORRIENTE 07-22'!O73/'PIBTRIM CORRIENTE 07-22'!$V73*100</f>
        <v>1.0484956097380536</v>
      </c>
      <c r="P73" s="19">
        <f>+'PIBTRIM CORRIENTE 07-22'!P73/'PIBTRIM CORRIENTE 07-22'!$V73*100</f>
        <v>1.6717224665003694</v>
      </c>
      <c r="Q73" s="19">
        <f>+'PIBTRIM CORRIENTE 07-22'!Q73/'PIBTRIM CORRIENTE 07-22'!$V73*100</f>
        <v>5.5182615197172016</v>
      </c>
      <c r="R73" s="19">
        <f>+'PIBTRIM CORRIENTE 07-22'!R73/'PIBTRIM CORRIENTE 07-22'!$V73*100</f>
        <v>0.42601745558310822</v>
      </c>
      <c r="S73" s="19">
        <f>+'PIBTRIM CORRIENTE 07-22'!S73/'PIBTRIM CORRIENTE 07-22'!$V73*100</f>
        <v>9.4815414597892911</v>
      </c>
      <c r="T73" s="20">
        <f>+'PIBTRIM CORRIENTE 07-22'!T73/'PIBTRIM CORRIENTE 07-22'!$V73*100</f>
        <v>96.808626776137174</v>
      </c>
      <c r="U73" s="19">
        <f>+'PIBTRIM CORRIENTE 07-22'!U73/'PIBTRIM CORRIENTE 07-22'!$V73*100</f>
        <v>3.1913732238628358</v>
      </c>
      <c r="V73" s="21">
        <f>+'PIBTRIM CORRIENTE 07-22'!V73/'PIBTRIM CORRIENTE 07-22'!$V73*100</f>
        <v>100</v>
      </c>
      <c r="AW73" s="28"/>
    </row>
    <row r="74" spans="1:49" s="9" customFormat="1" ht="12.75" customHeight="1">
      <c r="A74" s="23" t="s">
        <v>86</v>
      </c>
      <c r="B74" s="24">
        <f>+'PIBTRIM CORRIENTE 07-22'!B74/'PIBTRIM CORRIENTE 07-22'!$V74*100</f>
        <v>2.3795880049312483</v>
      </c>
      <c r="C74" s="24">
        <f>+'PIBTRIM CORRIENTE 07-22'!C74/'PIBTRIM CORRIENTE 07-22'!$V74*100</f>
        <v>0.39011962817652152</v>
      </c>
      <c r="D74" s="24">
        <f>+'PIBTRIM CORRIENTE 07-22'!D74/'PIBTRIM CORRIENTE 07-22'!$V74*100</f>
        <v>3.7488370363580721</v>
      </c>
      <c r="E74" s="24">
        <f>+'PIBTRIM CORRIENTE 07-22'!E74/'PIBTRIM CORRIENTE 07-22'!$V74*100</f>
        <v>5.7767124890321986</v>
      </c>
      <c r="F74" s="24">
        <f>+'PIBTRIM CORRIENTE 07-22'!F74/'PIBTRIM CORRIENTE 07-22'!$V74*100</f>
        <v>2.1798345278821176</v>
      </c>
      <c r="G74" s="24">
        <f>+'PIBTRIM CORRIENTE 07-22'!G74/'PIBTRIM CORRIENTE 07-22'!$V74*100</f>
        <v>11.182700636068002</v>
      </c>
      <c r="H74" s="24">
        <f>+'PIBTRIM CORRIENTE 07-22'!H74/'PIBTRIM CORRIENTE 07-22'!$V74*100</f>
        <v>18.220455023092828</v>
      </c>
      <c r="I74" s="24">
        <f>+'PIBTRIM CORRIENTE 07-22'!I74/'PIBTRIM CORRIENTE 07-22'!$V74*100</f>
        <v>2.0905780470734348</v>
      </c>
      <c r="J74" s="24">
        <f>+'PIBTRIM CORRIENTE 07-22'!J74/'PIBTRIM CORRIENTE 07-22'!$V74*100</f>
        <v>13.095906947647574</v>
      </c>
      <c r="K74" s="24">
        <f>+'PIBTRIM CORRIENTE 07-22'!K74/'PIBTRIM CORRIENTE 07-22'!$V74*100</f>
        <v>7.2110762518920994</v>
      </c>
      <c r="L74" s="24">
        <f>+'PIBTRIM CORRIENTE 07-22'!L74/'PIBTRIM CORRIENTE 07-22'!$V74*100</f>
        <v>6.200122201970462</v>
      </c>
      <c r="M74" s="24">
        <f>+'PIBTRIM CORRIENTE 07-22'!M74/'PIBTRIM CORRIENTE 07-22'!$V74*100</f>
        <v>0.97868106441606917</v>
      </c>
      <c r="N74" s="24">
        <f>+'PIBTRIM CORRIENTE 07-22'!N74/'PIBTRIM CORRIENTE 07-22'!$V74*100</f>
        <v>1.4363646138556538</v>
      </c>
      <c r="O74" s="24">
        <f>+'PIBTRIM CORRIENTE 07-22'!O74/'PIBTRIM CORRIENTE 07-22'!$V74*100</f>
        <v>0.77440529358857479</v>
      </c>
      <c r="P74" s="24">
        <f>+'PIBTRIM CORRIENTE 07-22'!P74/'PIBTRIM CORRIENTE 07-22'!$V74*100</f>
        <v>1.0351198836147848</v>
      </c>
      <c r="Q74" s="24">
        <f>+'PIBTRIM CORRIENTE 07-22'!Q74/'PIBTRIM CORRIENTE 07-22'!$V74*100</f>
        <v>7.4443810359163072</v>
      </c>
      <c r="R74" s="24">
        <f>+'PIBTRIM CORRIENTE 07-22'!R74/'PIBTRIM CORRIENTE 07-22'!$V74*100</f>
        <v>0.48352416952176991</v>
      </c>
      <c r="S74" s="24">
        <f>+'PIBTRIM CORRIENTE 07-22'!S74/'PIBTRIM CORRIENTE 07-22'!$V74*100</f>
        <v>12.117192535714908</v>
      </c>
      <c r="T74" s="25">
        <f>+'PIBTRIM CORRIENTE 07-22'!T74/'PIBTRIM CORRIENTE 07-22'!$V74*100</f>
        <v>96.745599390752631</v>
      </c>
      <c r="U74" s="24">
        <f>+'PIBTRIM CORRIENTE 07-22'!U74/'PIBTRIM CORRIENTE 07-22'!$V74*100</f>
        <v>3.2544006092473841</v>
      </c>
      <c r="V74" s="26">
        <f>+'PIBTRIM CORRIENTE 07-22'!V74/'PIBTRIM CORRIENTE 07-22'!$V74*100</f>
        <v>100</v>
      </c>
      <c r="AW74" s="28"/>
    </row>
    <row r="75" spans="1:49" s="9" customFormat="1" ht="12.75" customHeight="1">
      <c r="A75" s="27" t="s">
        <v>14</v>
      </c>
      <c r="B75" s="24">
        <f>+'PIBTRIM CORRIENTE 07-22'!B75/'PIBTRIM CORRIENTE 07-22'!$V75*100</f>
        <v>1.6059667845365666</v>
      </c>
      <c r="C75" s="24">
        <f>+'PIBTRIM CORRIENTE 07-22'!C75/'PIBTRIM CORRIENTE 07-22'!$V75*100</f>
        <v>0.260667381178109</v>
      </c>
      <c r="D75" s="24">
        <f>+'PIBTRIM CORRIENTE 07-22'!D75/'PIBTRIM CORRIENTE 07-22'!$V75*100</f>
        <v>3.4925607750777603</v>
      </c>
      <c r="E75" s="24">
        <f>+'PIBTRIM CORRIENTE 07-22'!E75/'PIBTRIM CORRIENTE 07-22'!$V75*100</f>
        <v>6.0919464268604857</v>
      </c>
      <c r="F75" s="24">
        <f>+'PIBTRIM CORRIENTE 07-22'!F75/'PIBTRIM CORRIENTE 07-22'!$V75*100</f>
        <v>1.7561942078169523</v>
      </c>
      <c r="G75" s="24">
        <f>+'PIBTRIM CORRIENTE 07-22'!G75/'PIBTRIM CORRIENTE 07-22'!$V75*100</f>
        <v>18.666978544994922</v>
      </c>
      <c r="H75" s="24">
        <f>+'PIBTRIM CORRIENTE 07-22'!H75/'PIBTRIM CORRIENTE 07-22'!$V75*100</f>
        <v>16.719008994368572</v>
      </c>
      <c r="I75" s="24">
        <f>+'PIBTRIM CORRIENTE 07-22'!I75/'PIBTRIM CORRIENTE 07-22'!$V75*100</f>
        <v>3.8274015570636268</v>
      </c>
      <c r="J75" s="24">
        <f>+'PIBTRIM CORRIENTE 07-22'!J75/'PIBTRIM CORRIENTE 07-22'!$V75*100</f>
        <v>12.052513705720775</v>
      </c>
      <c r="K75" s="24">
        <f>+'PIBTRIM CORRIENTE 07-22'!K75/'PIBTRIM CORRIENTE 07-22'!$V75*100</f>
        <v>5.960561270484364</v>
      </c>
      <c r="L75" s="24">
        <f>+'PIBTRIM CORRIENTE 07-22'!L75/'PIBTRIM CORRIENTE 07-22'!$V75*100</f>
        <v>6.2175875758512529</v>
      </c>
      <c r="M75" s="24">
        <f>+'PIBTRIM CORRIENTE 07-22'!M75/'PIBTRIM CORRIENTE 07-22'!$V75*100</f>
        <v>1.1844792133203499</v>
      </c>
      <c r="N75" s="24">
        <f>+'PIBTRIM CORRIENTE 07-22'!N75/'PIBTRIM CORRIENTE 07-22'!$V75*100</f>
        <v>1.0540193468368471</v>
      </c>
      <c r="O75" s="24">
        <f>+'PIBTRIM CORRIENTE 07-22'!O75/'PIBTRIM CORRIENTE 07-22'!$V75*100</f>
        <v>1.0093050131947789</v>
      </c>
      <c r="P75" s="24">
        <f>+'PIBTRIM CORRIENTE 07-22'!P75/'PIBTRIM CORRIENTE 07-22'!$V75*100</f>
        <v>1.7609107829189441</v>
      </c>
      <c r="Q75" s="24">
        <f>+'PIBTRIM CORRIENTE 07-22'!Q75/'PIBTRIM CORRIENTE 07-22'!$V75*100</f>
        <v>6.0313699807735022</v>
      </c>
      <c r="R75" s="24">
        <f>+'PIBTRIM CORRIENTE 07-22'!R75/'PIBTRIM CORRIENTE 07-22'!$V75*100</f>
        <v>0.45592157364872049</v>
      </c>
      <c r="S75" s="24">
        <f>+'PIBTRIM CORRIENTE 07-22'!S75/'PIBTRIM CORRIENTE 07-22'!$V75*100</f>
        <v>9.0062731195618202</v>
      </c>
      <c r="T75" s="25">
        <f>+'PIBTRIM CORRIENTE 07-22'!T75/'PIBTRIM CORRIENTE 07-22'!$V75*100</f>
        <v>97.153666254208332</v>
      </c>
      <c r="U75" s="24">
        <f>+'PIBTRIM CORRIENTE 07-22'!U75/'PIBTRIM CORRIENTE 07-22'!$V75*100</f>
        <v>2.8463337457916809</v>
      </c>
      <c r="V75" s="26">
        <f>+'PIBTRIM CORRIENTE 07-22'!V75/'PIBTRIM CORRIENTE 07-22'!$V75*100</f>
        <v>100</v>
      </c>
      <c r="AW75" s="28"/>
    </row>
    <row r="76" spans="1:49" s="9" customFormat="1" ht="12.75" customHeight="1">
      <c r="A76" s="23" t="s">
        <v>33</v>
      </c>
      <c r="B76" s="24">
        <f>+'PIBTRIM CORRIENTE 07-22'!B76/'PIBTRIM CORRIENTE 07-22'!$V76*100</f>
        <v>3.121123325708699</v>
      </c>
      <c r="C76" s="24">
        <f>+'PIBTRIM CORRIENTE 07-22'!C76/'PIBTRIM CORRIENTE 07-22'!$V76*100</f>
        <v>0.49761954752377852</v>
      </c>
      <c r="D76" s="24">
        <f>+'PIBTRIM CORRIENTE 07-22'!D76/'PIBTRIM CORRIENTE 07-22'!$V76*100</f>
        <v>1.0524680567698674</v>
      </c>
      <c r="E76" s="24">
        <f>+'PIBTRIM CORRIENTE 07-22'!E76/'PIBTRIM CORRIENTE 07-22'!$V76*100</f>
        <v>5.873687127912655</v>
      </c>
      <c r="F76" s="24">
        <f>+'PIBTRIM CORRIENTE 07-22'!F76/'PIBTRIM CORRIENTE 07-22'!$V76*100</f>
        <v>2.999828821937959</v>
      </c>
      <c r="G76" s="24">
        <f>+'PIBTRIM CORRIENTE 07-22'!G76/'PIBTRIM CORRIENTE 07-22'!$V76*100</f>
        <v>3.358107381135484</v>
      </c>
      <c r="H76" s="24">
        <f>+'PIBTRIM CORRIENTE 07-22'!H76/'PIBTRIM CORRIENTE 07-22'!$V76*100</f>
        <v>15.336975553072252</v>
      </c>
      <c r="I76" s="24">
        <f>+'PIBTRIM CORRIENTE 07-22'!I76/'PIBTRIM CORRIENTE 07-22'!$V76*100</f>
        <v>1.3861453643205779</v>
      </c>
      <c r="J76" s="24">
        <f>+'PIBTRIM CORRIENTE 07-22'!J76/'PIBTRIM CORRIENTE 07-22'!$V76*100</f>
        <v>15.275133204320715</v>
      </c>
      <c r="K76" s="24">
        <f>+'PIBTRIM CORRIENTE 07-22'!K76/'PIBTRIM CORRIENTE 07-22'!$V76*100</f>
        <v>9.8654672238253038</v>
      </c>
      <c r="L76" s="24">
        <f>+'PIBTRIM CORRIENTE 07-22'!L76/'PIBTRIM CORRIENTE 07-22'!$V76*100</f>
        <v>6.2930982840110685</v>
      </c>
      <c r="M76" s="24">
        <f>+'PIBTRIM CORRIENTE 07-22'!M76/'PIBTRIM CORRIENTE 07-22'!$V76*100</f>
        <v>1.0997187424742081</v>
      </c>
      <c r="N76" s="24">
        <f>+'PIBTRIM CORRIENTE 07-22'!N76/'PIBTRIM CORRIENTE 07-22'!$V76*100</f>
        <v>2.0263102210257524</v>
      </c>
      <c r="O76" s="24">
        <f>+'PIBTRIM CORRIENTE 07-22'!O76/'PIBTRIM CORRIENTE 07-22'!$V76*100</f>
        <v>0.52658368554665125</v>
      </c>
      <c r="P76" s="24">
        <f>+'PIBTRIM CORRIENTE 07-22'!P76/'PIBTRIM CORRIENTE 07-22'!$V76*100</f>
        <v>0.30195766234295895</v>
      </c>
      <c r="Q76" s="24">
        <f>+'PIBTRIM CORRIENTE 07-22'!Q76/'PIBTRIM CORRIENTE 07-22'!$V76*100</f>
        <v>10.442516353458654</v>
      </c>
      <c r="R76" s="24">
        <f>+'PIBTRIM CORRIENTE 07-22'!R76/'PIBTRIM CORRIENTE 07-22'!$V76*100</f>
        <v>0.60733883361258545</v>
      </c>
      <c r="S76" s="24">
        <f>+'PIBTRIM CORRIENTE 07-22'!S76/'PIBTRIM CORRIENTE 07-22'!$V76*100</f>
        <v>16.424952077429079</v>
      </c>
      <c r="T76" s="25">
        <f>+'PIBTRIM CORRIENTE 07-22'!T76/'PIBTRIM CORRIENTE 07-22'!$V76*100</f>
        <v>96.489031466428244</v>
      </c>
      <c r="U76" s="24">
        <f>+'PIBTRIM CORRIENTE 07-22'!U76/'PIBTRIM CORRIENTE 07-22'!$V76*100</f>
        <v>3.5109685335717518</v>
      </c>
      <c r="V76" s="26">
        <f>+'PIBTRIM CORRIENTE 07-22'!V76/'PIBTRIM CORRIENTE 07-22'!$V76*100</f>
        <v>100</v>
      </c>
      <c r="AW76" s="28"/>
    </row>
    <row r="77" spans="1:49" s="9" customFormat="1" ht="12.75" customHeight="1">
      <c r="A77" s="23" t="s">
        <v>34</v>
      </c>
      <c r="B77" s="24">
        <f>+'PIBTRIM CORRIENTE 07-22'!B77/'PIBTRIM CORRIENTE 07-22'!$V77*100</f>
        <v>2.9881914450802243</v>
      </c>
      <c r="C77" s="24">
        <f>+'PIBTRIM CORRIENTE 07-22'!C77/'PIBTRIM CORRIENTE 07-22'!$V77*100</f>
        <v>0.54224886006396567</v>
      </c>
      <c r="D77" s="24">
        <f>+'PIBTRIM CORRIENTE 07-22'!D77/'PIBTRIM CORRIENTE 07-22'!$V77*100</f>
        <v>4.9349821118025954</v>
      </c>
      <c r="E77" s="24">
        <f>+'PIBTRIM CORRIENTE 07-22'!E77/'PIBTRIM CORRIENTE 07-22'!$V77*100</f>
        <v>4.7875833277654376</v>
      </c>
      <c r="F77" s="24">
        <f>+'PIBTRIM CORRIENTE 07-22'!F77/'PIBTRIM CORRIENTE 07-22'!$V77*100</f>
        <v>2.4345707869357502</v>
      </c>
      <c r="G77" s="24">
        <f>+'PIBTRIM CORRIENTE 07-22'!G77/'PIBTRIM CORRIENTE 07-22'!$V77*100</f>
        <v>7.349915823496703</v>
      </c>
      <c r="H77" s="24">
        <f>+'PIBTRIM CORRIENTE 07-22'!H77/'PIBTRIM CORRIENTE 07-22'!$V77*100</f>
        <v>20.084486685866278</v>
      </c>
      <c r="I77" s="24">
        <f>+'PIBTRIM CORRIENTE 07-22'!I77/'PIBTRIM CORRIENTE 07-22'!$V77*100</f>
        <v>1.2057164198367851</v>
      </c>
      <c r="J77" s="24">
        <f>+'PIBTRIM CORRIENTE 07-22'!J77/'PIBTRIM CORRIENTE 07-22'!$V77*100</f>
        <v>13.246390303790651</v>
      </c>
      <c r="K77" s="24">
        <f>+'PIBTRIM CORRIENTE 07-22'!K77/'PIBTRIM CORRIENTE 07-22'!$V77*100</f>
        <v>7.7973836035931239</v>
      </c>
      <c r="L77" s="24">
        <f>+'PIBTRIM CORRIENTE 07-22'!L77/'PIBTRIM CORRIENTE 07-22'!$V77*100</f>
        <v>5.5902407302858759</v>
      </c>
      <c r="M77" s="24">
        <f>+'PIBTRIM CORRIENTE 07-22'!M77/'PIBTRIM CORRIENTE 07-22'!$V77*100</f>
        <v>0.89694755560694261</v>
      </c>
      <c r="N77" s="24">
        <f>+'PIBTRIM CORRIENTE 07-22'!N77/'PIBTRIM CORRIENTE 07-22'!$V77*100</f>
        <v>1.6531037201166412</v>
      </c>
      <c r="O77" s="24">
        <f>+'PIBTRIM CORRIENTE 07-22'!O77/'PIBTRIM CORRIENTE 07-22'!$V77*100</f>
        <v>0.62041890589268023</v>
      </c>
      <c r="P77" s="24">
        <f>+'PIBTRIM CORRIENTE 07-22'!P77/'PIBTRIM CORRIENTE 07-22'!$V77*100</f>
        <v>0.66340317591956832</v>
      </c>
      <c r="Q77" s="24">
        <f>+'PIBTRIM CORRIENTE 07-22'!Q77/'PIBTRIM CORRIENTE 07-22'!$V77*100</f>
        <v>8.0629669982546677</v>
      </c>
      <c r="R77" s="24">
        <f>+'PIBTRIM CORRIENTE 07-22'!R77/'PIBTRIM CORRIENTE 07-22'!$V77*100</f>
        <v>0.50381169967294948</v>
      </c>
      <c r="S77" s="24">
        <f>+'PIBTRIM CORRIENTE 07-22'!S77/'PIBTRIM CORRIENTE 07-22'!$V77*100</f>
        <v>13.197619534952807</v>
      </c>
      <c r="T77" s="25">
        <f>+'PIBTRIM CORRIENTE 07-22'!T77/'PIBTRIM CORRIENTE 07-22'!$V77*100</f>
        <v>96.559981688933661</v>
      </c>
      <c r="U77" s="24">
        <f>+'PIBTRIM CORRIENTE 07-22'!U77/'PIBTRIM CORRIENTE 07-22'!$V77*100</f>
        <v>3.4400183110663374</v>
      </c>
      <c r="V77" s="26">
        <f>+'PIBTRIM CORRIENTE 07-22'!V77/'PIBTRIM CORRIENTE 07-22'!$V77*100</f>
        <v>100</v>
      </c>
      <c r="AW77" s="28"/>
    </row>
    <row r="78" spans="1:49" s="9" customFormat="1" ht="12.75" customHeight="1">
      <c r="A78" s="23" t="s">
        <v>35</v>
      </c>
      <c r="B78" s="24">
        <f>+'PIBTRIM CORRIENTE 07-22'!B78/'PIBTRIM CORRIENTE 07-22'!$V78*100</f>
        <v>2.2627386755712022</v>
      </c>
      <c r="C78" s="24">
        <f>+'PIBTRIM CORRIENTE 07-22'!C78/'PIBTRIM CORRIENTE 07-22'!$V78*100</f>
        <v>0.34016403194460287</v>
      </c>
      <c r="D78" s="24">
        <f>+'PIBTRIM CORRIENTE 07-22'!D78/'PIBTRIM CORRIENTE 07-22'!$V78*100</f>
        <v>4.750989832713719</v>
      </c>
      <c r="E78" s="24">
        <f>+'PIBTRIM CORRIENTE 07-22'!E78/'PIBTRIM CORRIENTE 07-22'!$V78*100</f>
        <v>6.1756558825721584</v>
      </c>
      <c r="F78" s="24">
        <f>+'PIBTRIM CORRIENTE 07-22'!F78/'PIBTRIM CORRIENTE 07-22'!$V78*100</f>
        <v>1.9207804607123187</v>
      </c>
      <c r="G78" s="24">
        <f>+'PIBTRIM CORRIENTE 07-22'!G78/'PIBTRIM CORRIENTE 07-22'!$V78*100</f>
        <v>11.053915264772689</v>
      </c>
      <c r="H78" s="24">
        <f>+'PIBTRIM CORRIENTE 07-22'!H78/'PIBTRIM CORRIENTE 07-22'!$V78*100</f>
        <v>20.142110680056458</v>
      </c>
      <c r="I78" s="24">
        <f>+'PIBTRIM CORRIENTE 07-22'!I78/'PIBTRIM CORRIENTE 07-22'!$V78*100</f>
        <v>1.3622806788535238</v>
      </c>
      <c r="J78" s="24">
        <f>+'PIBTRIM CORRIENTE 07-22'!J78/'PIBTRIM CORRIENTE 07-22'!$V78*100</f>
        <v>12.744707573080252</v>
      </c>
      <c r="K78" s="24">
        <f>+'PIBTRIM CORRIENTE 07-22'!K78/'PIBTRIM CORRIENTE 07-22'!$V78*100</f>
        <v>6.4344553504295092</v>
      </c>
      <c r="L78" s="24">
        <f>+'PIBTRIM CORRIENTE 07-22'!L78/'PIBTRIM CORRIENTE 07-22'!$V78*100</f>
        <v>6.6174554833846324</v>
      </c>
      <c r="M78" s="24">
        <f>+'PIBTRIM CORRIENTE 07-22'!M78/'PIBTRIM CORRIENTE 07-22'!$V78*100</f>
        <v>0.7458124781096972</v>
      </c>
      <c r="N78" s="24">
        <f>+'PIBTRIM CORRIENTE 07-22'!N78/'PIBTRIM CORRIENTE 07-22'!$V78*100</f>
        <v>1.3070720395057309</v>
      </c>
      <c r="O78" s="24">
        <f>+'PIBTRIM CORRIENTE 07-22'!O78/'PIBTRIM CORRIENTE 07-22'!$V78*100</f>
        <v>0.79907687560856067</v>
      </c>
      <c r="P78" s="24">
        <f>+'PIBTRIM CORRIENTE 07-22'!P78/'PIBTRIM CORRIENTE 07-22'!$V78*100</f>
        <v>1.0066344794340554</v>
      </c>
      <c r="Q78" s="24">
        <f>+'PIBTRIM CORRIENTE 07-22'!Q78/'PIBTRIM CORRIENTE 07-22'!$V78*100</f>
        <v>6.6031737873869583</v>
      </c>
      <c r="R78" s="24">
        <f>+'PIBTRIM CORRIENTE 07-22'!R78/'PIBTRIM CORRIENTE 07-22'!$V78*100</f>
        <v>0.41965612149949649</v>
      </c>
      <c r="S78" s="24">
        <f>+'PIBTRIM CORRIENTE 07-22'!S78/'PIBTRIM CORRIENTE 07-22'!$V78*100</f>
        <v>11.926664552992367</v>
      </c>
      <c r="T78" s="25">
        <f>+'PIBTRIM CORRIENTE 07-22'!T78/'PIBTRIM CORRIENTE 07-22'!$V78*100</f>
        <v>96.613344248627925</v>
      </c>
      <c r="U78" s="24">
        <f>+'PIBTRIM CORRIENTE 07-22'!U78/'PIBTRIM CORRIENTE 07-22'!$V78*100</f>
        <v>3.3866557513720621</v>
      </c>
      <c r="V78" s="26">
        <f>+'PIBTRIM CORRIENTE 07-22'!V78/'PIBTRIM CORRIENTE 07-22'!$V78*100</f>
        <v>100</v>
      </c>
      <c r="AW78" s="28"/>
    </row>
    <row r="79" spans="1:49" s="9" customFormat="1" ht="12.75" customHeight="1">
      <c r="A79" s="22" t="s">
        <v>87</v>
      </c>
      <c r="B79" s="19">
        <f>+'PIBTRIM CORRIENTE 07-22'!B79/'PIBTRIM CORRIENTE 07-22'!$V79*100</f>
        <v>2.1985092681676339</v>
      </c>
      <c r="C79" s="19">
        <f>+'PIBTRIM CORRIENTE 07-22'!C79/'PIBTRIM CORRIENTE 07-22'!$V79*100</f>
        <v>0.40035347052913944</v>
      </c>
      <c r="D79" s="19">
        <f>+'PIBTRIM CORRIENTE 07-22'!D79/'PIBTRIM CORRIENTE 07-22'!$V79*100</f>
        <v>5.7991060188437515</v>
      </c>
      <c r="E79" s="19">
        <f>+'PIBTRIM CORRIENTE 07-22'!E79/'PIBTRIM CORRIENTE 07-22'!$V79*100</f>
        <v>5.4093634110001085</v>
      </c>
      <c r="F79" s="19">
        <f>+'PIBTRIM CORRIENTE 07-22'!F79/'PIBTRIM CORRIENTE 07-22'!$V79*100</f>
        <v>2.0224450587367206</v>
      </c>
      <c r="G79" s="19">
        <f>+'PIBTRIM CORRIENTE 07-22'!G79/'PIBTRIM CORRIENTE 07-22'!$V79*100</f>
        <v>13.238173404240989</v>
      </c>
      <c r="H79" s="19">
        <f>+'PIBTRIM CORRIENTE 07-22'!H79/'PIBTRIM CORRIENTE 07-22'!$V79*100</f>
        <v>18.165538078137825</v>
      </c>
      <c r="I79" s="19">
        <f>+'PIBTRIM CORRIENTE 07-22'!I79/'PIBTRIM CORRIENTE 07-22'!$V79*100</f>
        <v>1.811089486132254</v>
      </c>
      <c r="J79" s="19">
        <f>+'PIBTRIM CORRIENTE 07-22'!J79/'PIBTRIM CORRIENTE 07-22'!$V79*100</f>
        <v>12.584955748442525</v>
      </c>
      <c r="K79" s="19">
        <f>+'PIBTRIM CORRIENTE 07-22'!K79/'PIBTRIM CORRIENTE 07-22'!$V79*100</f>
        <v>6.4615828150803853</v>
      </c>
      <c r="L79" s="19">
        <f>+'PIBTRIM CORRIENTE 07-22'!L79/'PIBTRIM CORRIENTE 07-22'!$V79*100</f>
        <v>5.9572754834813013</v>
      </c>
      <c r="M79" s="19">
        <f>+'PIBTRIM CORRIENTE 07-22'!M79/'PIBTRIM CORRIENTE 07-22'!$V79*100</f>
        <v>0.80777924477312191</v>
      </c>
      <c r="N79" s="19">
        <f>+'PIBTRIM CORRIENTE 07-22'!N79/'PIBTRIM CORRIENTE 07-22'!$V79*100</f>
        <v>1.2628223713667679</v>
      </c>
      <c r="O79" s="19">
        <f>+'PIBTRIM CORRIENTE 07-22'!O79/'PIBTRIM CORRIENTE 07-22'!$V79*100</f>
        <v>1.006806384272765</v>
      </c>
      <c r="P79" s="19">
        <f>+'PIBTRIM CORRIENTE 07-22'!P79/'PIBTRIM CORRIENTE 07-22'!$V79*100</f>
        <v>1.2130555951670767</v>
      </c>
      <c r="Q79" s="19">
        <f>+'PIBTRIM CORRIENTE 07-22'!Q79/'PIBTRIM CORRIENTE 07-22'!$V79*100</f>
        <v>6.5170584992830971</v>
      </c>
      <c r="R79" s="19">
        <f>+'PIBTRIM CORRIENTE 07-22'!R79/'PIBTRIM CORRIENTE 07-22'!$V79*100</f>
        <v>0.38075675378892376</v>
      </c>
      <c r="S79" s="19">
        <f>+'PIBTRIM CORRIENTE 07-22'!S79/'PIBTRIM CORRIENTE 07-22'!$V79*100</f>
        <v>11.049868238996051</v>
      </c>
      <c r="T79" s="20">
        <f>+'PIBTRIM CORRIENTE 07-22'!T79/'PIBTRIM CORRIENTE 07-22'!$V79*100</f>
        <v>96.286539330440448</v>
      </c>
      <c r="U79" s="19">
        <f>+'PIBTRIM CORRIENTE 07-22'!U79/'PIBTRIM CORRIENTE 07-22'!$V79*100</f>
        <v>3.7134606695595593</v>
      </c>
      <c r="V79" s="21">
        <f>+'PIBTRIM CORRIENTE 07-22'!V79/'PIBTRIM CORRIENTE 07-22'!$V79*100</f>
        <v>100</v>
      </c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W79" s="28"/>
    </row>
    <row r="80" spans="1:49" s="9" customFormat="1" ht="12.75" customHeight="1">
      <c r="A80" s="18" t="s">
        <v>14</v>
      </c>
      <c r="B80" s="19">
        <f>+'PIBTRIM CORRIENTE 07-22'!B80/'PIBTRIM CORRIENTE 07-22'!$V80*100</f>
        <v>1.8330441746519328</v>
      </c>
      <c r="C80" s="19">
        <f>+'PIBTRIM CORRIENTE 07-22'!C80/'PIBTRIM CORRIENTE 07-22'!$V80*100</f>
        <v>0.2953900320886772</v>
      </c>
      <c r="D80" s="19">
        <f>+'PIBTRIM CORRIENTE 07-22'!D80/'PIBTRIM CORRIENTE 07-22'!$V80*100</f>
        <v>5.7063877369152642</v>
      </c>
      <c r="E80" s="19">
        <f>+'PIBTRIM CORRIENTE 07-22'!E80/'PIBTRIM CORRIENTE 07-22'!$V80*100</f>
        <v>6.3802539589974021</v>
      </c>
      <c r="F80" s="19">
        <f>+'PIBTRIM CORRIENTE 07-22'!F80/'PIBTRIM CORRIENTE 07-22'!$V80*100</f>
        <v>1.8375392838530742</v>
      </c>
      <c r="G80" s="19">
        <f>+'PIBTRIM CORRIENTE 07-22'!G80/'PIBTRIM CORRIENTE 07-22'!$V80*100</f>
        <v>14.291912925066264</v>
      </c>
      <c r="H80" s="19">
        <f>+'PIBTRIM CORRIENTE 07-22'!H80/'PIBTRIM CORRIENTE 07-22'!$V80*100</f>
        <v>18.436603687563501</v>
      </c>
      <c r="I80" s="19">
        <f>+'PIBTRIM CORRIENTE 07-22'!I80/'PIBTRIM CORRIENTE 07-22'!$V80*100</f>
        <v>2.0336167475230553</v>
      </c>
      <c r="J80" s="19">
        <f>+'PIBTRIM CORRIENTE 07-22'!J80/'PIBTRIM CORRIENTE 07-22'!$V80*100</f>
        <v>12.145558305234456</v>
      </c>
      <c r="K80" s="19">
        <f>+'PIBTRIM CORRIENTE 07-22'!K80/'PIBTRIM CORRIENTE 07-22'!$V80*100</f>
        <v>6.2061785209276676</v>
      </c>
      <c r="L80" s="19">
        <f>+'PIBTRIM CORRIENTE 07-22'!L80/'PIBTRIM CORRIENTE 07-22'!$V80*100</f>
        <v>5.7924150567750976</v>
      </c>
      <c r="M80" s="19">
        <f>+'PIBTRIM CORRIENTE 07-22'!M80/'PIBTRIM CORRIENTE 07-22'!$V80*100</f>
        <v>1.1530421952032517</v>
      </c>
      <c r="N80" s="19">
        <f>+'PIBTRIM CORRIENTE 07-22'!N80/'PIBTRIM CORRIENTE 07-22'!$V80*100</f>
        <v>1.2368619762714257</v>
      </c>
      <c r="O80" s="19">
        <f>+'PIBTRIM CORRIENTE 07-22'!O80/'PIBTRIM CORRIENTE 07-22'!$V80*100</f>
        <v>0.71989774093418513</v>
      </c>
      <c r="P80" s="19">
        <f>+'PIBTRIM CORRIENTE 07-22'!P80/'PIBTRIM CORRIENTE 07-22'!$V80*100</f>
        <v>1.3161999867414289</v>
      </c>
      <c r="Q80" s="19">
        <f>+'PIBTRIM CORRIENTE 07-22'!Q80/'PIBTRIM CORRIENTE 07-22'!$V80*100</f>
        <v>6.8875410378793651</v>
      </c>
      <c r="R80" s="19">
        <f>+'PIBTRIM CORRIENTE 07-22'!R80/'PIBTRIM CORRIENTE 07-22'!$V80*100</f>
        <v>0.41401022830753009</v>
      </c>
      <c r="S80" s="19">
        <f>+'PIBTRIM CORRIENTE 07-22'!S80/'PIBTRIM CORRIENTE 07-22'!$V80*100</f>
        <v>11.273873931794656</v>
      </c>
      <c r="T80" s="20">
        <f>+'PIBTRIM CORRIENTE 07-22'!T80/'PIBTRIM CORRIENTE 07-22'!$V80*100</f>
        <v>97.960327526728236</v>
      </c>
      <c r="U80" s="19">
        <f>+'PIBTRIM CORRIENTE 07-22'!U80/'PIBTRIM CORRIENTE 07-22'!$V80*100</f>
        <v>2.0396724732717737</v>
      </c>
      <c r="V80" s="21">
        <f>+'PIBTRIM CORRIENTE 07-22'!V80/'PIBTRIM CORRIENTE 07-22'!$V80*100</f>
        <v>100</v>
      </c>
      <c r="AW80" s="28"/>
    </row>
    <row r="81" spans="1:49" s="9" customFormat="1" ht="12.75" customHeight="1">
      <c r="A81" s="22" t="s">
        <v>33</v>
      </c>
      <c r="B81" s="19">
        <f>+'PIBTRIM CORRIENTE 07-22'!B81/'PIBTRIM CORRIENTE 07-22'!$V81*100</f>
        <v>2.3981458932828388</v>
      </c>
      <c r="C81" s="19">
        <f>+'PIBTRIM CORRIENTE 07-22'!C81/'PIBTRIM CORRIENTE 07-22'!$V81*100</f>
        <v>0.34626568014728781</v>
      </c>
      <c r="D81" s="19">
        <f>+'PIBTRIM CORRIENTE 07-22'!D81/'PIBTRIM CORRIENTE 07-22'!$V81*100</f>
        <v>5.3849880999533335</v>
      </c>
      <c r="E81" s="19">
        <f>+'PIBTRIM CORRIENTE 07-22'!E81/'PIBTRIM CORRIENTE 07-22'!$V81*100</f>
        <v>5.4916970497262261</v>
      </c>
      <c r="F81" s="19">
        <f>+'PIBTRIM CORRIENTE 07-22'!F81/'PIBTRIM CORRIENTE 07-22'!$V81*100</f>
        <v>2.3130884523197546</v>
      </c>
      <c r="G81" s="19">
        <f>+'PIBTRIM CORRIENTE 07-22'!G81/'PIBTRIM CORRIENTE 07-22'!$V81*100</f>
        <v>13.486275385151602</v>
      </c>
      <c r="H81" s="19">
        <f>+'PIBTRIM CORRIENTE 07-22'!H81/'PIBTRIM CORRIENTE 07-22'!$V81*100</f>
        <v>11.691584268846338</v>
      </c>
      <c r="I81" s="19">
        <f>+'PIBTRIM CORRIENTE 07-22'!I81/'PIBTRIM CORRIENTE 07-22'!$V81*100</f>
        <v>1.7717935293104596</v>
      </c>
      <c r="J81" s="19">
        <f>+'PIBTRIM CORRIENTE 07-22'!J81/'PIBTRIM CORRIENTE 07-22'!$V81*100</f>
        <v>13.807770759644553</v>
      </c>
      <c r="K81" s="19">
        <f>+'PIBTRIM CORRIENTE 07-22'!K81/'PIBTRIM CORRIENTE 07-22'!$V81*100</f>
        <v>7.5174744458535443</v>
      </c>
      <c r="L81" s="19">
        <f>+'PIBTRIM CORRIENTE 07-22'!L81/'PIBTRIM CORRIENTE 07-22'!$V81*100</f>
        <v>5.3204081172558126</v>
      </c>
      <c r="M81" s="19">
        <f>+'PIBTRIM CORRIENTE 07-22'!M81/'PIBTRIM CORRIENTE 07-22'!$V81*100</f>
        <v>0.7610728632334115</v>
      </c>
      <c r="N81" s="19">
        <f>+'PIBTRIM CORRIENTE 07-22'!N81/'PIBTRIM CORRIENTE 07-22'!$V81*100</f>
        <v>1.5202081829306158</v>
      </c>
      <c r="O81" s="19">
        <f>+'PIBTRIM CORRIENTE 07-22'!O81/'PIBTRIM CORRIENTE 07-22'!$V81*100</f>
        <v>1.0672191474822845</v>
      </c>
      <c r="P81" s="19">
        <f>+'PIBTRIM CORRIENTE 07-22'!P81/'PIBTRIM CORRIENTE 07-22'!$V81*100</f>
        <v>1.2420086232932059</v>
      </c>
      <c r="Q81" s="19">
        <f>+'PIBTRIM CORRIENTE 07-22'!Q81/'PIBTRIM CORRIENTE 07-22'!$V81*100</f>
        <v>7.4350748248341789</v>
      </c>
      <c r="R81" s="19">
        <f>+'PIBTRIM CORRIENTE 07-22'!R81/'PIBTRIM CORRIENTE 07-22'!$V81*100</f>
        <v>0.36328581165679485</v>
      </c>
      <c r="S81" s="19">
        <f>+'PIBTRIM CORRIENTE 07-22'!S81/'PIBTRIM CORRIENTE 07-22'!$V81*100</f>
        <v>11.998328382513446</v>
      </c>
      <c r="T81" s="20">
        <f>+'PIBTRIM CORRIENTE 07-22'!T81/'PIBTRIM CORRIENTE 07-22'!$V81*100</f>
        <v>93.916689517435685</v>
      </c>
      <c r="U81" s="19">
        <f>+'PIBTRIM CORRIENTE 07-22'!U81/'PIBTRIM CORRIENTE 07-22'!$V81*100</f>
        <v>6.083310482564305</v>
      </c>
      <c r="V81" s="21">
        <f>+'PIBTRIM CORRIENTE 07-22'!V81/'PIBTRIM CORRIENTE 07-22'!$V81*100</f>
        <v>100</v>
      </c>
      <c r="AW81" s="28"/>
    </row>
    <row r="82" spans="1:49" s="9" customFormat="1" ht="12.75" customHeight="1">
      <c r="A82" s="22" t="s">
        <v>34</v>
      </c>
      <c r="B82" s="19">
        <f>+'PIBTRIM CORRIENTE 07-22'!B82/'PIBTRIM CORRIENTE 07-22'!$V82*100</f>
        <v>2.6250167229541361</v>
      </c>
      <c r="C82" s="19">
        <f>+'PIBTRIM CORRIENTE 07-22'!C82/'PIBTRIM CORRIENTE 07-22'!$V82*100</f>
        <v>0.40723292584063342</v>
      </c>
      <c r="D82" s="19">
        <f>+'PIBTRIM CORRIENTE 07-22'!D82/'PIBTRIM CORRIENTE 07-22'!$V82*100</f>
        <v>6.1953264546403286</v>
      </c>
      <c r="E82" s="19">
        <f>+'PIBTRIM CORRIENTE 07-22'!E82/'PIBTRIM CORRIENTE 07-22'!$V82*100</f>
        <v>4.145653575106274</v>
      </c>
      <c r="F82" s="19">
        <f>+'PIBTRIM CORRIENTE 07-22'!F82/'PIBTRIM CORRIENTE 07-22'!$V82*100</f>
        <v>2.1163667729946578</v>
      </c>
      <c r="G82" s="19">
        <f>+'PIBTRIM CORRIENTE 07-22'!G82/'PIBTRIM CORRIENTE 07-22'!$V82*100</f>
        <v>12.114141993853623</v>
      </c>
      <c r="H82" s="19">
        <f>+'PIBTRIM CORRIENTE 07-22'!H82/'PIBTRIM CORRIENTE 07-22'!$V82*100</f>
        <v>20.102132021251744</v>
      </c>
      <c r="I82" s="19">
        <f>+'PIBTRIM CORRIENTE 07-22'!I82/'PIBTRIM CORRIENTE 07-22'!$V82*100</f>
        <v>1.8332254343282868</v>
      </c>
      <c r="J82" s="19">
        <f>+'PIBTRIM CORRIENTE 07-22'!J82/'PIBTRIM CORRIENTE 07-22'!$V82*100</f>
        <v>12.2001086474017</v>
      </c>
      <c r="K82" s="19">
        <f>+'PIBTRIM CORRIENTE 07-22'!K82/'PIBTRIM CORRIENTE 07-22'!$V82*100</f>
        <v>6.4544510643530204</v>
      </c>
      <c r="L82" s="19">
        <f>+'PIBTRIM CORRIENTE 07-22'!L82/'PIBTRIM CORRIENTE 07-22'!$V82*100</f>
        <v>5.9361028833867513</v>
      </c>
      <c r="M82" s="19">
        <f>+'PIBTRIM CORRIENTE 07-22'!M82/'PIBTRIM CORRIENTE 07-22'!$V82*100</f>
        <v>0.71964214022392647</v>
      </c>
      <c r="N82" s="19">
        <f>+'PIBTRIM CORRIENTE 07-22'!N82/'PIBTRIM CORRIENTE 07-22'!$V82*100</f>
        <v>1.3674691272464194</v>
      </c>
      <c r="O82" s="19">
        <f>+'PIBTRIM CORRIENTE 07-22'!O82/'PIBTRIM CORRIENTE 07-22'!$V82*100</f>
        <v>1.2906749715191779</v>
      </c>
      <c r="P82" s="19">
        <f>+'PIBTRIM CORRIENTE 07-22'!P82/'PIBTRIM CORRIENTE 07-22'!$V82*100</f>
        <v>1.1070085367317717</v>
      </c>
      <c r="Q82" s="19">
        <f>+'PIBTRIM CORRIENTE 07-22'!Q82/'PIBTRIM CORRIENTE 07-22'!$V82*100</f>
        <v>6.3535102926496876</v>
      </c>
      <c r="R82" s="19">
        <f>+'PIBTRIM CORRIENTE 07-22'!R82/'PIBTRIM CORRIENTE 07-22'!$V82*100</f>
        <v>0.39527094958608405</v>
      </c>
      <c r="S82" s="19">
        <f>+'PIBTRIM CORRIENTE 07-22'!S82/'PIBTRIM CORRIENTE 07-22'!$V82*100</f>
        <v>10.657768292314085</v>
      </c>
      <c r="T82" s="20">
        <f>+'PIBTRIM CORRIENTE 07-22'!T82/'PIBTRIM CORRIENTE 07-22'!$V82*100</f>
        <v>96.021102806382302</v>
      </c>
      <c r="U82" s="19">
        <f>+'PIBTRIM CORRIENTE 07-22'!U82/'PIBTRIM CORRIENTE 07-22'!$V82*100</f>
        <v>3.9788971936176982</v>
      </c>
      <c r="V82" s="21">
        <f>+'PIBTRIM CORRIENTE 07-22'!V82/'PIBTRIM CORRIENTE 07-22'!$V82*100</f>
        <v>100</v>
      </c>
      <c r="AW82" s="28"/>
    </row>
    <row r="83" spans="1:49" s="9" customFormat="1" ht="12.75" customHeight="1">
      <c r="A83" s="18" t="s">
        <v>35</v>
      </c>
      <c r="B83" s="19">
        <f>+'PIBTRIM CORRIENTE 07-22'!B83/'PIBTRIM CORRIENTE 07-22'!$V83*100</f>
        <v>1.9728794434252814</v>
      </c>
      <c r="C83" s="19">
        <f>+'PIBTRIM CORRIENTE 07-22'!C83/'PIBTRIM CORRIENTE 07-22'!$V83*100</f>
        <v>0.51962015335414391</v>
      </c>
      <c r="D83" s="19">
        <f>+'PIBTRIM CORRIENTE 07-22'!D83/'PIBTRIM CORRIENTE 07-22'!$V83*100</f>
        <v>5.8386330928869246</v>
      </c>
      <c r="E83" s="19">
        <f>+'PIBTRIM CORRIENTE 07-22'!E83/'PIBTRIM CORRIENTE 07-22'!$V83*100</f>
        <v>5.6642642806679868</v>
      </c>
      <c r="F83" s="19">
        <f>+'PIBTRIM CORRIENTE 07-22'!F83/'PIBTRIM CORRIENTE 07-22'!$V83*100</f>
        <v>1.8725926881709629</v>
      </c>
      <c r="G83" s="19">
        <f>+'PIBTRIM CORRIENTE 07-22'!G83/'PIBTRIM CORRIENTE 07-22'!$V83*100</f>
        <v>13.180458449151431</v>
      </c>
      <c r="H83" s="19">
        <f>+'PIBTRIM CORRIENTE 07-22'!H83/'PIBTRIM CORRIENTE 07-22'!$V83*100</f>
        <v>21.102383649559204</v>
      </c>
      <c r="I83" s="19">
        <f>+'PIBTRIM CORRIENTE 07-22'!I83/'PIBTRIM CORRIENTE 07-22'!$V83*100</f>
        <v>1.6414239159925084</v>
      </c>
      <c r="J83" s="19">
        <f>+'PIBTRIM CORRIENTE 07-22'!J83/'PIBTRIM CORRIENTE 07-22'!$V83*100</f>
        <v>12.360462079305909</v>
      </c>
      <c r="K83" s="19">
        <f>+'PIBTRIM CORRIENTE 07-22'!K83/'PIBTRIM CORRIENTE 07-22'!$V83*100</f>
        <v>5.8842689435227573</v>
      </c>
      <c r="L83" s="19">
        <f>+'PIBTRIM CORRIENTE 07-22'!L83/'PIBTRIM CORRIENTE 07-22'!$V83*100</f>
        <v>6.5853209069882706</v>
      </c>
      <c r="M83" s="19">
        <f>+'PIBTRIM CORRIENTE 07-22'!M83/'PIBTRIM CORRIENTE 07-22'!$V83*100</f>
        <v>0.64056300440580938</v>
      </c>
      <c r="N83" s="19">
        <f>+'PIBTRIM CORRIENTE 07-22'!N83/'PIBTRIM CORRIENTE 07-22'!$V83*100</f>
        <v>1.0000950573019782</v>
      </c>
      <c r="O83" s="19">
        <f>+'PIBTRIM CORRIENTE 07-22'!O83/'PIBTRIM CORRIENTE 07-22'!$V83*100</f>
        <v>0.94611667595436766</v>
      </c>
      <c r="P83" s="19">
        <f>+'PIBTRIM CORRIENTE 07-22'!P83/'PIBTRIM CORRIENTE 07-22'!$V83*100</f>
        <v>1.2004492563556222</v>
      </c>
      <c r="Q83" s="19">
        <f>+'PIBTRIM CORRIENTE 07-22'!Q83/'PIBTRIM CORRIENTE 07-22'!$V83*100</f>
        <v>5.6734950586957993</v>
      </c>
      <c r="R83" s="19">
        <f>+'PIBTRIM CORRIENTE 07-22'!R83/'PIBTRIM CORRIENTE 07-22'!$V83*100</f>
        <v>0.35431696400650464</v>
      </c>
      <c r="S83" s="19">
        <f>+'PIBTRIM CORRIENTE 07-22'!S83/'PIBTRIM CORRIENTE 07-22'!$V83*100</f>
        <v>10.500968263011558</v>
      </c>
      <c r="T83" s="20">
        <f>+'PIBTRIM CORRIENTE 07-22'!T83/'PIBTRIM CORRIENTE 07-22'!$V83*100</f>
        <v>96.938311882757048</v>
      </c>
      <c r="U83" s="19">
        <f>+'PIBTRIM CORRIENTE 07-22'!U83/'PIBTRIM CORRIENTE 07-22'!$V83*100</f>
        <v>3.0616881172429564</v>
      </c>
      <c r="V83" s="21">
        <f>+'PIBTRIM CORRIENTE 07-22'!V83/'PIBTRIM CORRIENTE 07-22'!$V83*100</f>
        <v>100</v>
      </c>
      <c r="AW83" s="28"/>
    </row>
    <row r="84" spans="1:49" s="9" customFormat="1" ht="12.75" customHeight="1">
      <c r="A84" s="23" t="s">
        <v>88</v>
      </c>
      <c r="B84" s="24" t="s">
        <v>30</v>
      </c>
      <c r="C84" s="24" t="s">
        <v>30</v>
      </c>
      <c r="D84" s="24" t="s">
        <v>30</v>
      </c>
      <c r="E84" s="24" t="s">
        <v>30</v>
      </c>
      <c r="F84" s="24" t="s">
        <v>30</v>
      </c>
      <c r="G84" s="24" t="s">
        <v>30</v>
      </c>
      <c r="H84" s="24" t="s">
        <v>30</v>
      </c>
      <c r="I84" s="24" t="s">
        <v>30</v>
      </c>
      <c r="J84" s="24" t="s">
        <v>30</v>
      </c>
      <c r="K84" s="24" t="s">
        <v>30</v>
      </c>
      <c r="L84" s="24" t="s">
        <v>30</v>
      </c>
      <c r="M84" s="24" t="s">
        <v>30</v>
      </c>
      <c r="N84" s="24" t="s">
        <v>30</v>
      </c>
      <c r="O84" s="24" t="s">
        <v>30</v>
      </c>
      <c r="P84" s="24" t="s">
        <v>30</v>
      </c>
      <c r="Q84" s="24" t="s">
        <v>30</v>
      </c>
      <c r="R84" s="24" t="s">
        <v>30</v>
      </c>
      <c r="S84" s="24" t="s">
        <v>30</v>
      </c>
      <c r="T84" s="24" t="s">
        <v>30</v>
      </c>
      <c r="U84" s="24" t="s">
        <v>30</v>
      </c>
      <c r="V84" s="24" t="s">
        <v>30</v>
      </c>
      <c r="AW84" s="28"/>
    </row>
    <row r="85" spans="1:49" s="9" customFormat="1" ht="12.75" customHeight="1">
      <c r="A85" s="27" t="s">
        <v>14</v>
      </c>
      <c r="B85" s="24">
        <f>+'PIBTRIM CORRIENTE 07-22'!B85/'PIBTRIM CORRIENTE 07-22'!$V85*100</f>
        <v>1.6751431248488133</v>
      </c>
      <c r="C85" s="24">
        <f>+'PIBTRIM CORRIENTE 07-22'!C85/'PIBTRIM CORRIENTE 07-22'!$V85*100</f>
        <v>0.34571466443380949</v>
      </c>
      <c r="D85" s="24">
        <f>+'PIBTRIM CORRIENTE 07-22'!D85/'PIBTRIM CORRIENTE 07-22'!$V85*100</f>
        <v>5.4282381963072863</v>
      </c>
      <c r="E85" s="24">
        <f>+'PIBTRIM CORRIENTE 07-22'!E85/'PIBTRIM CORRIENTE 07-22'!$V85*100</f>
        <v>5.9986096048318753</v>
      </c>
      <c r="F85" s="24">
        <f>+'PIBTRIM CORRIENTE 07-22'!F85/'PIBTRIM CORRIENTE 07-22'!$V85*100</f>
        <v>1.6267765866866906</v>
      </c>
      <c r="G85" s="24">
        <f>+'PIBTRIM CORRIENTE 07-22'!G85/'PIBTRIM CORRIENTE 07-22'!$V85*100</f>
        <v>14.415266182419421</v>
      </c>
      <c r="H85" s="24">
        <f>+'PIBTRIM CORRIENTE 07-22'!H85/'PIBTRIM CORRIENTE 07-22'!$V85*100</f>
        <v>20.802181685636022</v>
      </c>
      <c r="I85" s="24">
        <f>+'PIBTRIM CORRIENTE 07-22'!I85/'PIBTRIM CORRIENTE 07-22'!$V85*100</f>
        <v>2.8868717989651898</v>
      </c>
      <c r="J85" s="24">
        <f>+'PIBTRIM CORRIENTE 07-22'!J85/'PIBTRIM CORRIENTE 07-22'!$V85*100</f>
        <v>12.196431511219604</v>
      </c>
      <c r="K85" s="24">
        <f>+'PIBTRIM CORRIENTE 07-22'!K85/'PIBTRIM CORRIENTE 07-22'!$V85*100</f>
        <v>5.5621994882374528</v>
      </c>
      <c r="L85" s="24">
        <f>+'PIBTRIM CORRIENTE 07-22'!L85/'PIBTRIM CORRIENTE 07-22'!$V85*100</f>
        <v>5.6524718894626593</v>
      </c>
      <c r="M85" s="24">
        <f>+'PIBTRIM CORRIENTE 07-22'!M85/'PIBTRIM CORRIENTE 07-22'!$V85*100</f>
        <v>0.96692884802161461</v>
      </c>
      <c r="N85" s="24">
        <f>+'PIBTRIM CORRIENTE 07-22'!N85/'PIBTRIM CORRIENTE 07-22'!$V85*100</f>
        <v>1.1028784565648451</v>
      </c>
      <c r="O85" s="24">
        <f>+'PIBTRIM CORRIENTE 07-22'!O85/'PIBTRIM CORRIENTE 07-22'!$V85*100</f>
        <v>1.1419675241162446</v>
      </c>
      <c r="P85" s="24">
        <f>+'PIBTRIM CORRIENTE 07-22'!P85/'PIBTRIM CORRIENTE 07-22'!$V85*100</f>
        <v>1.3296831357073409</v>
      </c>
      <c r="Q85" s="24">
        <f>+'PIBTRIM CORRIENTE 07-22'!Q85/'PIBTRIM CORRIENTE 07-22'!$V85*100</f>
        <v>6.0605672623113653</v>
      </c>
      <c r="R85" s="24">
        <f>+'PIBTRIM CORRIENTE 07-22'!R85/'PIBTRIM CORRIENTE 07-22'!$V85*100</f>
        <v>0.36292250395369796</v>
      </c>
      <c r="S85" s="24">
        <f>+'PIBTRIM CORRIENTE 07-22'!S85/'PIBTRIM CORRIENTE 07-22'!$V85*100</f>
        <v>9.8435808180666289</v>
      </c>
      <c r="T85" s="25">
        <f>+'PIBTRIM CORRIENTE 07-22'!T85/'PIBTRIM CORRIENTE 07-22'!$V85*100</f>
        <v>97.398433281790545</v>
      </c>
      <c r="U85" s="24">
        <f>+'PIBTRIM CORRIENTE 07-22'!U85/'PIBTRIM CORRIENTE 07-22'!$V85*100</f>
        <v>2.6015667182094595</v>
      </c>
      <c r="V85" s="26">
        <f>+'PIBTRIM CORRIENTE 07-22'!V85/'PIBTRIM CORRIENTE 07-22'!$V85*100</f>
        <v>100</v>
      </c>
      <c r="AW85" s="28"/>
    </row>
    <row r="86" spans="1:49" s="9" customFormat="1" ht="12.75" customHeight="1">
      <c r="A86" s="23" t="s">
        <v>33</v>
      </c>
      <c r="B86" s="24">
        <f>+'PIBTRIM CORRIENTE 07-22'!B86/'PIBTRIM CORRIENTE 07-22'!$V86*100</f>
        <v>2.2868031635392074</v>
      </c>
      <c r="C86" s="24">
        <f>+'PIBTRIM CORRIENTE 07-22'!C86/'PIBTRIM CORRIENTE 07-22'!$V86*100</f>
        <v>0.50583607652621498</v>
      </c>
      <c r="D86" s="24">
        <f>+'PIBTRIM CORRIENTE 07-22'!D86/'PIBTRIM CORRIENTE 07-22'!$V86*100</f>
        <v>5.0782378640734605</v>
      </c>
      <c r="E86" s="24">
        <f>+'PIBTRIM CORRIENTE 07-22'!E86/'PIBTRIM CORRIENTE 07-22'!$V86*100</f>
        <v>5.3206674415829367</v>
      </c>
      <c r="F86" s="24">
        <f>+'PIBTRIM CORRIENTE 07-22'!F86/'PIBTRIM CORRIENTE 07-22'!$V86*100</f>
        <v>2.1823141890204711</v>
      </c>
      <c r="G86" s="24">
        <f>+'PIBTRIM CORRIENTE 07-22'!G86/'PIBTRIM CORRIENTE 07-22'!$V86*100</f>
        <v>13.84808639966543</v>
      </c>
      <c r="H86" s="24">
        <f>+'PIBTRIM CORRIENTE 07-22'!H86/'PIBTRIM CORRIENTE 07-22'!$V86*100</f>
        <v>12.837544566491488</v>
      </c>
      <c r="I86" s="24">
        <f>+'PIBTRIM CORRIENTE 07-22'!I86/'PIBTRIM CORRIENTE 07-22'!$V86*100</f>
        <v>2.1068780529189293</v>
      </c>
      <c r="J86" s="24">
        <f>+'PIBTRIM CORRIENTE 07-22'!J86/'PIBTRIM CORRIENTE 07-22'!$V86*100</f>
        <v>14.853318814010944</v>
      </c>
      <c r="K86" s="24">
        <f>+'PIBTRIM CORRIENTE 07-22'!K86/'PIBTRIM CORRIENTE 07-22'!$V86*100</f>
        <v>7.0772153890552953</v>
      </c>
      <c r="L86" s="24">
        <f>+'PIBTRIM CORRIENTE 07-22'!L86/'PIBTRIM CORRIENTE 07-22'!$V86*100</f>
        <v>5.4832107034249562</v>
      </c>
      <c r="M86" s="24">
        <f>+'PIBTRIM CORRIENTE 07-22'!M86/'PIBTRIM CORRIENTE 07-22'!$V86*100</f>
        <v>0.69109345356682383</v>
      </c>
      <c r="N86" s="24">
        <f>+'PIBTRIM CORRIENTE 07-22'!N86/'PIBTRIM CORRIENTE 07-22'!$V86*100</f>
        <v>1.4325026115729071</v>
      </c>
      <c r="O86" s="24">
        <f>+'PIBTRIM CORRIENTE 07-22'!O86/'PIBTRIM CORRIENTE 07-22'!$V86*100</f>
        <v>1.111110367298314</v>
      </c>
      <c r="P86" s="24">
        <f>+'PIBTRIM CORRIENTE 07-22'!P86/'PIBTRIM CORRIENTE 07-22'!$V86*100</f>
        <v>1.2783377496240735</v>
      </c>
      <c r="Q86" s="24">
        <f>+'PIBTRIM CORRIENTE 07-22'!Q86/'PIBTRIM CORRIENTE 07-22'!$V86*100</f>
        <v>6.8178451982324422</v>
      </c>
      <c r="R86" s="24">
        <f>+'PIBTRIM CORRIENTE 07-22'!R86/'PIBTRIM CORRIENTE 07-22'!$V86*100</f>
        <v>0.34631073831573256</v>
      </c>
      <c r="S86" s="24">
        <f>+'PIBTRIM CORRIENTE 07-22'!S86/'PIBTRIM CORRIENTE 07-22'!$V86*100</f>
        <v>10.921678023246713</v>
      </c>
      <c r="T86" s="25">
        <f>+'PIBTRIM CORRIENTE 07-22'!T86/'PIBTRIM CORRIENTE 07-22'!$V86*100</f>
        <v>94.178990802166354</v>
      </c>
      <c r="U86" s="24">
        <f>+'PIBTRIM CORRIENTE 07-22'!U86/'PIBTRIM CORRIENTE 07-22'!$V86*100</f>
        <v>5.8210091978336491</v>
      </c>
      <c r="V86" s="26">
        <f>+'PIBTRIM CORRIENTE 07-22'!V86/'PIBTRIM CORRIENTE 07-22'!$V86*100</f>
        <v>100</v>
      </c>
      <c r="AW86" s="28"/>
    </row>
    <row r="87" spans="1:49" s="9" customFormat="1" ht="12.75" customHeight="1">
      <c r="A87" s="23" t="s">
        <v>34</v>
      </c>
      <c r="B87" s="24">
        <f>+'PIBTRIM CORRIENTE 07-22'!B87/'PIBTRIM CORRIENTE 07-22'!$V87*100</f>
        <v>2.4610458411362401</v>
      </c>
      <c r="C87" s="24">
        <f>+'PIBTRIM CORRIENTE 07-22'!C87/'PIBTRIM CORRIENTE 07-22'!$V87*100</f>
        <v>0.52471444467927075</v>
      </c>
      <c r="D87" s="24">
        <f>+'PIBTRIM CORRIENTE 07-22'!D87/'PIBTRIM CORRIENTE 07-22'!$V87*100</f>
        <v>5.7460026790667786</v>
      </c>
      <c r="E87" s="24">
        <f>+'PIBTRIM CORRIENTE 07-22'!E87/'PIBTRIM CORRIENTE 07-22'!$V87*100</f>
        <v>3.9916742767730247</v>
      </c>
      <c r="F87" s="24">
        <f>+'PIBTRIM CORRIENTE 07-22'!F87/'PIBTRIM CORRIENTE 07-22'!$V87*100</f>
        <v>2.0801950422153461</v>
      </c>
      <c r="G87" s="24">
        <f>+'PIBTRIM CORRIENTE 07-22'!G87/'PIBTRIM CORRIENTE 07-22'!$V87*100</f>
        <v>12.720974570801442</v>
      </c>
      <c r="H87" s="24">
        <f>+'PIBTRIM CORRIENTE 07-22'!H87/'PIBTRIM CORRIENTE 07-22'!$V87*100</f>
        <v>21.704833650037187</v>
      </c>
      <c r="I87" s="24">
        <f>+'PIBTRIM CORRIENTE 07-22'!I87/'PIBTRIM CORRIENTE 07-22'!$V87*100</f>
        <v>2.0820807611424788</v>
      </c>
      <c r="J87" s="24">
        <f>+'PIBTRIM CORRIENTE 07-22'!J87/'PIBTRIM CORRIENTE 07-22'!$V87*100</f>
        <v>12.438925821500382</v>
      </c>
      <c r="K87" s="24">
        <f>+'PIBTRIM CORRIENTE 07-22'!K87/'PIBTRIM CORRIENTE 07-22'!$V87*100</f>
        <v>6.1205950266665905</v>
      </c>
      <c r="L87" s="24">
        <f>+'PIBTRIM CORRIENTE 07-22'!L87/'PIBTRIM CORRIENTE 07-22'!$V87*100</f>
        <v>5.7182717044397338</v>
      </c>
      <c r="M87" s="24">
        <f>+'PIBTRIM CORRIENTE 07-22'!M87/'PIBTRIM CORRIENTE 07-22'!$V87*100</f>
        <v>0.65638266745143026</v>
      </c>
      <c r="N87" s="24">
        <f>+'PIBTRIM CORRIENTE 07-22'!N87/'PIBTRIM CORRIENTE 07-22'!$V87*100</f>
        <v>1.2949301690110591</v>
      </c>
      <c r="O87" s="24">
        <f>+'PIBTRIM CORRIENTE 07-22'!O87/'PIBTRIM CORRIENTE 07-22'!$V87*100</f>
        <v>1.3222160394102596</v>
      </c>
      <c r="P87" s="24">
        <f>+'PIBTRIM CORRIENTE 07-22'!P87/'PIBTRIM CORRIENTE 07-22'!$V87*100</f>
        <v>1.1610070830024821</v>
      </c>
      <c r="Q87" s="24">
        <f>+'PIBTRIM CORRIENTE 07-22'!Q87/'PIBTRIM CORRIENTE 07-22'!$V87*100</f>
        <v>5.8714347495622272</v>
      </c>
      <c r="R87" s="24">
        <f>+'PIBTRIM CORRIENTE 07-22'!R87/'PIBTRIM CORRIENTE 07-22'!$V87*100</f>
        <v>0.37340255054522381</v>
      </c>
      <c r="S87" s="24">
        <f>+'PIBTRIM CORRIENTE 07-22'!S87/'PIBTRIM CORRIENTE 07-22'!$V87*100</f>
        <v>9.8931731213592986</v>
      </c>
      <c r="T87" s="25">
        <f>+'PIBTRIM CORRIENTE 07-22'!T87/'PIBTRIM CORRIENTE 07-22'!$V87*100</f>
        <v>96.16186019880044</v>
      </c>
      <c r="U87" s="24">
        <f>+'PIBTRIM CORRIENTE 07-22'!U87/'PIBTRIM CORRIENTE 07-22'!$V87*100</f>
        <v>3.8381398011995458</v>
      </c>
      <c r="V87" s="26">
        <f>+'PIBTRIM CORRIENTE 07-22'!V87/'PIBTRIM CORRIENTE 07-22'!$V87*100</f>
        <v>100</v>
      </c>
      <c r="AW87" s="28"/>
    </row>
    <row r="89" spans="1:49">
      <c r="A89" s="1" t="s">
        <v>68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49">
      <c r="A90" s="61" t="s">
        <v>69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49">
      <c r="A91" s="61" t="s">
        <v>70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49">
      <c r="A92" s="62" t="s">
        <v>56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49">
      <c r="A93" s="63" t="s">
        <v>57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</sheetData>
  <mergeCells count="4">
    <mergeCell ref="A7:A8"/>
    <mergeCell ref="T7:T8"/>
    <mergeCell ref="U7:U8"/>
    <mergeCell ref="V7:V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CONTENIDO</vt:lpstr>
      <vt:lpstr>PIBTRIM CONSTANTE 07-22</vt:lpstr>
      <vt:lpstr>VAR% TRIM CONSTANTE 07-22</vt:lpstr>
      <vt:lpstr>COMPOSICIÓN CONSTANTE 07-22</vt:lpstr>
      <vt:lpstr>PIBTRIM CORRIENTE 07-22</vt:lpstr>
      <vt:lpstr>VAR% TRIM CORRIENTE 07-22</vt:lpstr>
      <vt:lpstr>COMPOSICIÓN CORRIENTE 07-22</vt:lpstr>
      <vt:lpstr>'COMPOSICIÓN CONSTANTE 07-22'!Área_de_impresión</vt:lpstr>
      <vt:lpstr>'COMPOSICIÓN CORRIENTE 07-22'!Área_de_impresión</vt:lpstr>
      <vt:lpstr>CONTENIDO!Área_de_impresión</vt:lpstr>
      <vt:lpstr>'PIBTRIM CONSTANTE 07-22'!Área_de_impresión</vt:lpstr>
      <vt:lpstr>'PIBTRIM CORRIENTE 07-22'!Área_de_impresión</vt:lpstr>
      <vt:lpstr>'VAR% TRIM CONSTANTE 07-22'!Área_de_impresión</vt:lpstr>
      <vt:lpstr>'VAR% TRIM CORRIENTE 07-22'!Área_de_impresión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2026-08-19T18:30:36Z</dcterms:modified>
</cp:coreProperties>
</file>